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2_Demographics\Sharing Files 4\"/>
    </mc:Choice>
  </mc:AlternateContent>
  <xr:revisionPtr revIDLastSave="0" documentId="13_ncr:1_{3701E32B-C216-4EF4-B6FD-808BF2F2179F}"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Table_RHAs" sheetId="29" r:id="rId2"/>
    <sheet name="Table_WpgCA" sheetId="32" r:id="rId3"/>
    <sheet name="Table_WpgNC" sheetId="33" r:id="rId4"/>
    <sheet name="Table_Southern" sheetId="34" r:id="rId5"/>
    <sheet name="Table_Interlake-Eastern" sheetId="35" r:id="rId6"/>
    <sheet name="Table_PrairieMountain" sheetId="36" r:id="rId7"/>
    <sheet name="Table_Northern" sheetId="37" r:id="rId8"/>
    <sheet name="Graph Data" sheetId="3" state="hidden" r:id="rId9"/>
    <sheet name="Raw Data" sheetId="1" state="hidden" r:id="rId10"/>
  </sheets>
  <externalReferences>
    <externalReference r:id="rId11"/>
  </externalReferences>
  <definedNames>
    <definedName name="ambvis_rates_Feb_5_2013hjp" localSheetId="9">'Raw Data'!$B$4:$AL$139</definedName>
    <definedName name="ambvis_rates_Feb_5_2013hjp_1" localSheetId="9">'Raw Data'!$B$4:$AL$139</definedName>
    <definedName name="ambvis_rates_Feb_5_2013hjp_1_1" localSheetId="9">'Raw Data'!$B$4:$AL$139</definedName>
    <definedName name="ambvis_rates_Feb_5_2013hjp_1_2" localSheetId="9">'Raw Data'!$B$4:$AL$139</definedName>
    <definedName name="ambvis_rates_Feb_5_2013hjp_1_3" localSheetId="9">'Raw Data'!$B$4:$AL$139</definedName>
    <definedName name="ambvis_rates_Feb_5_2013hjp_2" localSheetId="9">'Raw Data'!$B$4:$AL$139</definedName>
    <definedName name="ambvis_rates_Feb_5_2013hjp_3" localSheetId="9">'Raw Data'!$B$4:$AL$139</definedName>
    <definedName name="ambvis_rates_Feb_5_2013hjp_4" localSheetId="9">'Raw Data'!$B$4:$AL$139</definedName>
    <definedName name="cabg_Feb_5_2013hjp" localSheetId="9">'Raw Data'!#REF!</definedName>
    <definedName name="cabg_Feb_5_2013hjp_1" localSheetId="9">'Raw Data'!$B$4:$AL$139</definedName>
    <definedName name="cabg_Feb_5_2013hjp_1_1" localSheetId="9">'Raw Data'!$B$4:$AL$139</definedName>
    <definedName name="cabg_Feb_5_2013hjp_1_1_1" localSheetId="9">'Raw Data'!$B$4:$AL$139</definedName>
    <definedName name="cabg_Feb_5_2013hjp_1_1_2" localSheetId="9">'Raw Data'!$B$4:$AL$139</definedName>
    <definedName name="cabg_Feb_5_2013hjp_1_1_3" localSheetId="9">'Raw Data'!$B$4:$AL$139</definedName>
    <definedName name="cabg_Feb_5_2013hjp_1_2" localSheetId="9">'Raw Data'!$B$4:$AL$139</definedName>
    <definedName name="cabg_Feb_5_2013hjp_1_3" localSheetId="9">'Raw Data'!$B$4:$AL$139</definedName>
    <definedName name="cabg_Feb_5_2013hjp_1_4" localSheetId="9">'Raw Data'!$B$4:$AL$139</definedName>
    <definedName name="cath_Feb_5_2013hjp" localSheetId="9">'Raw Data'!$B$4:$AL$139</definedName>
    <definedName name="cath_Feb_5_2013hjp_1" localSheetId="9">'Raw Data'!$B$4:$AL$139</definedName>
    <definedName name="cath_Feb_5_2013hjp_1_1" localSheetId="9">'Raw Data'!$B$4:$AL$139</definedName>
    <definedName name="cath_Feb_5_2013hjp_1_2" localSheetId="9">'Raw Data'!$B$4:$AL$139</definedName>
    <definedName name="cath_Feb_5_2013hjp_1_3" localSheetId="9">'Raw Data'!$B$4:$AL$139</definedName>
    <definedName name="cath_Feb_5_2013hjp_2" localSheetId="9">'Raw Data'!$B$4:$AL$139</definedName>
    <definedName name="cath_Feb_5_2013hjp_3" localSheetId="9">'Raw Data'!$B$4:$AL$139</definedName>
    <definedName name="cath_Feb_5_2013hjp_4" localSheetId="9">'Raw Data'!$B$4:$AL$139</definedName>
    <definedName name="Criteria1">IF((CELL("contents",'[1]district graph data'!E1))="2"," (2)")</definedName>
    <definedName name="dementia_Feb_12_2013hjp" localSheetId="9">'Raw Data'!$B$4:$AL$139</definedName>
    <definedName name="dementia_Feb_12_2013hjp_1" localSheetId="9">'Raw Data'!$B$4:$AL$139</definedName>
    <definedName name="dementia_Feb_12_2013hjp_1_1" localSheetId="9">'Raw Data'!$B$4:$AL$139</definedName>
    <definedName name="dementia_Feb_12_2013hjp_1_2" localSheetId="9">'Raw Data'!$B$4:$AL$139</definedName>
    <definedName name="dementia_Feb_12_2013hjp_1_3" localSheetId="9">'Raw Data'!$B$4:$AL$139</definedName>
    <definedName name="dementia_Feb_12_2013hjp_2" localSheetId="9">'Raw Data'!$B$4:$AL$139</definedName>
    <definedName name="dementia_Feb_12_2013hjp_3" localSheetId="9">'Raw Data'!$B$4:$AL$139</definedName>
    <definedName name="dementia_Feb_12_2013hjp_4" localSheetId="9">'Raw Data'!$B$4:$AL$139</definedName>
    <definedName name="hip_replace_Feb_5_2013hjp" localSheetId="9">'Raw Data'!$B$4:$AL$139</definedName>
    <definedName name="hip_replace_Feb_5_2013hjp_1" localSheetId="9">'Raw Data'!$B$4:$AL$139</definedName>
    <definedName name="hip_replace_Feb_5_2013hjp_1_1" localSheetId="9">'Raw Data'!$B$4:$AL$139</definedName>
    <definedName name="hip_replace_Feb_5_2013hjp_1_2" localSheetId="9">'Raw Data'!$B$4:$AL$139</definedName>
    <definedName name="hip_replace_Feb_5_2013hjp_1_3" localSheetId="9">'Raw Data'!$B$4:$AL$139</definedName>
    <definedName name="hip_replace_Feb_5_2013hjp_2" localSheetId="9">'Raw Data'!$B$4:$AL$139</definedName>
    <definedName name="hip_replace_Feb_5_2013hjp_3" localSheetId="9">'Raw Data'!$B$4:$AL$139</definedName>
    <definedName name="hip_replace_Feb_5_2013hjp_4" localSheetId="9">'Raw Data'!$B$4:$AL$139</definedName>
    <definedName name="knee_replace_Feb_5_2013hjp" localSheetId="9">'Raw Data'!$B$4:$AL$139</definedName>
    <definedName name="knee_replace_Feb_5_2013hjp_1" localSheetId="9">'Raw Data'!$B$4:$AL$139</definedName>
    <definedName name="knee_replace_Feb_5_2013hjp_1_1" localSheetId="9">'Raw Data'!$B$4:$AL$139</definedName>
    <definedName name="knee_replace_Feb_5_2013hjp_1_2" localSheetId="9">'Raw Data'!$B$4:$AL$139</definedName>
    <definedName name="knee_replace_Feb_5_2013hjp_1_3" localSheetId="9">'Raw Data'!$B$4:$AL$139</definedName>
    <definedName name="knee_replace_Feb_5_2013hjp_2" localSheetId="9">'Raw Data'!$B$4:$AL$139</definedName>
    <definedName name="knee_replace_Feb_5_2013hjp_3" localSheetId="9">'Raw Data'!$B$4:$AL$139</definedName>
    <definedName name="knee_replace_Feb_5_2013hjp_4" localSheetId="9">'Raw Data'!$B$4:$AL$139</definedName>
    <definedName name="pci_Feb_5_2013hjp" localSheetId="9">'Raw Data'!$B$4:$AL$139</definedName>
    <definedName name="pci_Feb_5_2013hjp_1" localSheetId="9">'Raw Data'!$B$4:$AL$139</definedName>
    <definedName name="pci_Feb_5_2013hjp_1_1" localSheetId="9">'Raw Data'!$B$4:$AL$139</definedName>
    <definedName name="pci_Feb_5_2013hjp_1_2" localSheetId="9">'Raw Data'!$B$4:$AL$139</definedName>
    <definedName name="pci_Feb_5_2013hjp_1_3" localSheetId="9">'Raw Data'!$B$4:$AL$139</definedName>
    <definedName name="pci_Feb_5_2013hjp_2" localSheetId="9">'Raw Data'!$B$4:$AL$139</definedName>
    <definedName name="pci_Feb_5_2013hjp_3" localSheetId="9">'Raw Data'!$B$4:$AL$139</definedName>
    <definedName name="pci_Feb_5_2013hjp_4" localSheetId="9">'Raw Data'!$B$4:$AL$139</definedName>
    <definedName name="_xlnm.Print_Area" localSheetId="5">'Table_Interlake-Eastern'!$A$1:$D$21</definedName>
    <definedName name="_xlnm.Print_Area" localSheetId="7">Table_Northern!$A$1:$D$21</definedName>
    <definedName name="_xlnm.Print_Area" localSheetId="6">Table_PrairieMountain!$A$1:$D$23</definedName>
    <definedName name="_xlnm.Print_Area" localSheetId="1">Table_RHAs!$A$1:$D$10</definedName>
    <definedName name="_xlnm.Print_Area" localSheetId="4">Table_Southern!$A$1:$D$29</definedName>
    <definedName name="_xlnm.Print_Area" localSheetId="2">Table_WpgCA!$A$1:$D$20</definedName>
    <definedName name="_xlnm.Print_Area" localSheetId="3">Table_WpgNC!$A$1:$D$32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G139" i="1" l="1"/>
  <c r="BC139" i="1" s="1"/>
  <c r="BG138" i="1"/>
  <c r="BC138" i="1" s="1"/>
  <c r="BG137" i="1"/>
  <c r="BC137" i="1" s="1"/>
  <c r="BG136" i="1"/>
  <c r="BC136" i="1" s="1"/>
  <c r="BG135" i="1"/>
  <c r="BC135" i="1" s="1"/>
  <c r="BG134" i="1"/>
  <c r="BC134" i="1" s="1"/>
  <c r="BG133" i="1"/>
  <c r="BC133" i="1" s="1"/>
  <c r="BG132" i="1"/>
  <c r="BC132" i="1" s="1"/>
  <c r="BG131" i="1"/>
  <c r="BC131" i="1" s="1"/>
  <c r="BG130" i="1"/>
  <c r="BC130" i="1" s="1"/>
  <c r="BG129" i="1"/>
  <c r="BC129" i="1" s="1"/>
  <c r="BG128" i="1"/>
  <c r="BC128" i="1" s="1"/>
  <c r="BG127" i="1"/>
  <c r="BC127" i="1" s="1"/>
  <c r="BG126" i="1"/>
  <c r="BC126" i="1" s="1"/>
  <c r="BG125" i="1"/>
  <c r="BC125" i="1" s="1"/>
  <c r="BG124" i="1"/>
  <c r="BC124" i="1" s="1"/>
  <c r="BG123" i="1"/>
  <c r="BC123" i="1" s="1"/>
  <c r="BG122" i="1"/>
  <c r="BC122" i="1" s="1"/>
  <c r="BG121" i="1"/>
  <c r="BC121" i="1" s="1"/>
  <c r="BG120" i="1"/>
  <c r="BC120" i="1" s="1"/>
  <c r="BG119" i="1"/>
  <c r="BC119" i="1" s="1"/>
  <c r="BG118" i="1"/>
  <c r="BC118" i="1" s="1"/>
  <c r="BG117" i="1"/>
  <c r="BC117" i="1" s="1"/>
  <c r="BG116" i="1"/>
  <c r="BC116" i="1" s="1"/>
  <c r="BG115" i="1"/>
  <c r="BC115" i="1" s="1"/>
  <c r="BG114" i="1"/>
  <c r="BC114" i="1" s="1"/>
  <c r="BG113" i="1"/>
  <c r="BC113" i="1" s="1"/>
  <c r="BG112" i="1"/>
  <c r="BC112" i="1" s="1"/>
  <c r="BG111" i="1"/>
  <c r="BC111" i="1" s="1"/>
  <c r="BG110" i="1"/>
  <c r="BC110" i="1" s="1"/>
  <c r="BG109" i="1"/>
  <c r="BC109" i="1" s="1"/>
  <c r="BG108" i="1"/>
  <c r="BC108" i="1" s="1"/>
  <c r="BG107" i="1"/>
  <c r="BC107" i="1" s="1"/>
  <c r="BG106" i="1"/>
  <c r="BC106" i="1" s="1"/>
  <c r="BG105" i="1"/>
  <c r="BC105" i="1" s="1"/>
  <c r="BG104" i="1"/>
  <c r="BC104" i="1" s="1"/>
  <c r="BG103" i="1"/>
  <c r="BC103" i="1" s="1"/>
  <c r="BG102" i="1"/>
  <c r="BC102" i="1" s="1"/>
  <c r="BG101" i="1"/>
  <c r="BC101" i="1" s="1"/>
  <c r="BG100" i="1"/>
  <c r="BC100" i="1" s="1"/>
  <c r="BG99" i="1"/>
  <c r="BC99" i="1" s="1"/>
  <c r="BG98" i="1"/>
  <c r="BC98" i="1" s="1"/>
  <c r="BG97" i="1"/>
  <c r="BC97" i="1" s="1"/>
  <c r="BG96" i="1"/>
  <c r="BC96" i="1" s="1"/>
  <c r="BG95" i="1"/>
  <c r="BC95" i="1" s="1"/>
  <c r="BG94" i="1"/>
  <c r="BC94" i="1" s="1"/>
  <c r="BG93" i="1"/>
  <c r="BC93" i="1" s="1"/>
  <c r="BG92" i="1"/>
  <c r="BC92" i="1" s="1"/>
  <c r="BG91" i="1"/>
  <c r="BC91" i="1" s="1"/>
  <c r="BG90" i="1"/>
  <c r="BC90" i="1" s="1"/>
  <c r="BG89" i="1"/>
  <c r="BC89" i="1" s="1"/>
  <c r="BG88" i="1"/>
  <c r="BC88" i="1" s="1"/>
  <c r="BG87" i="1"/>
  <c r="BC87" i="1" s="1"/>
  <c r="BG86" i="1"/>
  <c r="BC86" i="1" s="1"/>
  <c r="BG85" i="1"/>
  <c r="BC85" i="1" s="1"/>
  <c r="BG84" i="1"/>
  <c r="BC84" i="1" s="1"/>
  <c r="BG83" i="1"/>
  <c r="BC83" i="1" s="1"/>
  <c r="BG82" i="1"/>
  <c r="BC82" i="1" s="1"/>
  <c r="BG81" i="1"/>
  <c r="BC81" i="1" s="1"/>
  <c r="BG80" i="1"/>
  <c r="BC80" i="1" s="1"/>
  <c r="BG79" i="1"/>
  <c r="BC79" i="1" s="1"/>
  <c r="BG78" i="1"/>
  <c r="BC78" i="1" s="1"/>
  <c r="BG77" i="1"/>
  <c r="BC77" i="1" s="1"/>
  <c r="BG76" i="1"/>
  <c r="BC76" i="1" s="1"/>
  <c r="BG75" i="1"/>
  <c r="BC75" i="1" s="1"/>
  <c r="BG74" i="1"/>
  <c r="BC74" i="1" s="1"/>
  <c r="BG73" i="1"/>
  <c r="BC73" i="1" s="1"/>
  <c r="BG72" i="1"/>
  <c r="BC72" i="1" s="1"/>
  <c r="BG71" i="1"/>
  <c r="BC71" i="1" s="1"/>
  <c r="BG70" i="1"/>
  <c r="BC70" i="1" s="1"/>
  <c r="BG69" i="1"/>
  <c r="BC69" i="1" s="1"/>
  <c r="BG68" i="1"/>
  <c r="BC68" i="1" s="1"/>
  <c r="BG67" i="1"/>
  <c r="BC67" i="1" s="1"/>
  <c r="BG66" i="1"/>
  <c r="BC66" i="1" s="1"/>
  <c r="BG65" i="1"/>
  <c r="BC65" i="1" s="1"/>
  <c r="BG64" i="1"/>
  <c r="BC64" i="1" s="1"/>
  <c r="BG63" i="1"/>
  <c r="BC63" i="1" s="1"/>
  <c r="BG62" i="1"/>
  <c r="BC62" i="1" s="1"/>
  <c r="BG61" i="1"/>
  <c r="BC61" i="1" s="1"/>
  <c r="BG60" i="1"/>
  <c r="BC60" i="1" s="1"/>
  <c r="BG59" i="1"/>
  <c r="BC59" i="1" s="1"/>
  <c r="BG58" i="1"/>
  <c r="BC58" i="1" s="1"/>
  <c r="BG57" i="1"/>
  <c r="BC57" i="1" s="1"/>
  <c r="BG56" i="1"/>
  <c r="BC56" i="1" s="1"/>
  <c r="BG55" i="1"/>
  <c r="BC55" i="1" s="1"/>
  <c r="BG54" i="1"/>
  <c r="BC54" i="1" s="1"/>
  <c r="BG53" i="1"/>
  <c r="BC53" i="1" s="1"/>
  <c r="BG52" i="1"/>
  <c r="BC52" i="1" s="1"/>
  <c r="BG51" i="1"/>
  <c r="BC51" i="1" s="1"/>
  <c r="BG50" i="1"/>
  <c r="BC50" i="1" s="1"/>
  <c r="BG49" i="1"/>
  <c r="BC49" i="1" s="1"/>
  <c r="BG48" i="1"/>
  <c r="BC48" i="1" s="1"/>
  <c r="BG47" i="1"/>
  <c r="BC47" i="1" s="1"/>
  <c r="BG46" i="1"/>
  <c r="BC46" i="1" s="1"/>
  <c r="BG45" i="1"/>
  <c r="BC45" i="1" s="1"/>
  <c r="BG44" i="1"/>
  <c r="BC44" i="1" s="1"/>
  <c r="BG43" i="1"/>
  <c r="BC43" i="1" s="1"/>
  <c r="BG42" i="1"/>
  <c r="BC42" i="1" s="1"/>
  <c r="BG41" i="1"/>
  <c r="BC41" i="1" s="1"/>
  <c r="BG40" i="1"/>
  <c r="BC40" i="1" s="1"/>
  <c r="BG39" i="1"/>
  <c r="BC39" i="1" s="1"/>
  <c r="BG38" i="1"/>
  <c r="BC38" i="1" s="1"/>
  <c r="BG37" i="1"/>
  <c r="BC37" i="1" s="1"/>
  <c r="BG36" i="1"/>
  <c r="BC36" i="1" s="1"/>
  <c r="BG35" i="1"/>
  <c r="BC35" i="1" s="1"/>
  <c r="BG34" i="1"/>
  <c r="BC34" i="1" s="1"/>
  <c r="BG33" i="1"/>
  <c r="BC33" i="1" s="1"/>
  <c r="BG32" i="1"/>
  <c r="BC32" i="1" s="1"/>
  <c r="BG31" i="1"/>
  <c r="BC31" i="1" s="1"/>
  <c r="BG30" i="1"/>
  <c r="BC30" i="1" s="1"/>
  <c r="BG29" i="1"/>
  <c r="BC29" i="1" s="1"/>
  <c r="BG28" i="1"/>
  <c r="BC28" i="1" s="1"/>
  <c r="BG27" i="1"/>
  <c r="BC27" i="1" s="1"/>
  <c r="BG26" i="1"/>
  <c r="BC26" i="1" s="1"/>
  <c r="BG25" i="1"/>
  <c r="BC25" i="1" s="1"/>
  <c r="BG24" i="1"/>
  <c r="BC24" i="1" s="1"/>
  <c r="BG23" i="1"/>
  <c r="BC23" i="1" s="1"/>
  <c r="BG22" i="1"/>
  <c r="BC22" i="1" s="1"/>
  <c r="BG21" i="1"/>
  <c r="BC21" i="1" s="1"/>
  <c r="BG20" i="1"/>
  <c r="BC20" i="1" s="1"/>
  <c r="BG19" i="1"/>
  <c r="BC19" i="1" s="1"/>
  <c r="BG18" i="1"/>
  <c r="BC18" i="1" s="1"/>
  <c r="BG17" i="1"/>
  <c r="BC17" i="1" s="1"/>
  <c r="BG16" i="1"/>
  <c r="BC16" i="1" s="1"/>
  <c r="BG15" i="1"/>
  <c r="BC15" i="1" s="1"/>
  <c r="BG14" i="1"/>
  <c r="BC14" i="1" s="1"/>
  <c r="BG13" i="1"/>
  <c r="BC13" i="1" s="1"/>
  <c r="BG12" i="1"/>
  <c r="BC12" i="1" s="1"/>
  <c r="BG11" i="1"/>
  <c r="BC11" i="1" s="1"/>
  <c r="BG10" i="1"/>
  <c r="BC10" i="1" s="1"/>
  <c r="BG9" i="1"/>
  <c r="BC9" i="1" s="1"/>
  <c r="BG8" i="1"/>
  <c r="BC8" i="1" s="1"/>
  <c r="H11" i="3" l="1"/>
  <c r="H10" i="3"/>
  <c r="H9" i="3"/>
  <c r="H8" i="3"/>
  <c r="H7" i="3"/>
  <c r="G11" i="3"/>
  <c r="G10" i="3"/>
  <c r="G9" i="3"/>
  <c r="G8" i="3"/>
  <c r="G7" i="3"/>
  <c r="F11" i="3"/>
  <c r="F10" i="3"/>
  <c r="F9" i="3"/>
  <c r="F8" i="3"/>
  <c r="F7" i="3"/>
  <c r="H6" i="3"/>
  <c r="G6" i="3"/>
  <c r="F6" i="3"/>
  <c r="C11" i="3" l="1"/>
  <c r="C10" i="3"/>
  <c r="C9" i="3"/>
  <c r="C8" i="3"/>
  <c r="C7" i="3"/>
  <c r="C6" i="3"/>
  <c r="B3" i="3" l="1"/>
  <c r="E7" i="3" l="1"/>
  <c r="E9" i="3"/>
  <c r="E6" i="3"/>
  <c r="E8" i="3"/>
  <c r="E10"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9FFD189-029F-465A-9D1F-5DD68F734821}"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85FEB062-2CDD-4C2D-A4E5-37272D9DFA74}"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7BD54722-FCC1-4DFA-878D-B7527454CFC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333DE165-A9D0-4143-89F7-51C899468F29}"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55272B47-973F-4B1F-B378-024D9433BC92}"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763C8297-C510-4429-9E83-3C51A1EADC03}"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<sst xmlns="http://schemas.openxmlformats.org/spreadsheetml/2006/main" count="1874" uniqueCount="333">
  <si>
    <t>area</t>
  </si>
  <si>
    <t>T1pop</t>
  </si>
  <si>
    <t>T1prob</t>
  </si>
  <si>
    <t>T2pop</t>
  </si>
  <si>
    <t>T2prob</t>
  </si>
  <si>
    <t>T2vsT1prob</t>
  </si>
  <si>
    <t>T1suppress</t>
  </si>
  <si>
    <t>T2suppress</t>
  </si>
  <si>
    <t>notation</t>
  </si>
  <si>
    <t xml:space="preserve"> </t>
  </si>
  <si>
    <t>Manitoba</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</si>
  <si>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</si>
  <si>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</si>
  <si>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</si>
  <si>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</si>
  <si>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</si>
  <si>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</si>
  <si>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</si>
  <si>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</si>
  <si>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</si>
  <si>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</si>
  <si>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</si>
  <si>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</si>
  <si>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</si>
  <si>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</si>
  <si>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</si>
  <si>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</si>
  <si>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</si>
  <si>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</si>
  <si>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</si>
  <si>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</si>
  <si>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</si>
  <si>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</si>
  <si>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</si>
  <si>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</si>
  <si>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</si>
  <si>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</si>
  <si>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</si>
  <si>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</si>
  <si>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</si>
  <si>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</si>
  <si>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</si>
  <si>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</si>
  <si>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</si>
  <si>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</si>
  <si>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</si>
  <si>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</si>
  <si>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</si>
  <si>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</si>
  <si>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</si>
  <si>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</si>
  <si>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</si>
  <si>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</si>
  <si>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</si>
  <si>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</si>
  <si>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</si>
  <si>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</si>
  <si>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</si>
  <si>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</si>
  <si>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</si>
  <si>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</si>
  <si>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</si>
  <si>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</si>
  <si>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</si>
  <si>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</si>
  <si>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</si>
  <si>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</si>
  <si>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</si>
  <si>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</si>
  <si>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</si>
  <si>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</si>
  <si>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</si>
  <si>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</si>
  <si>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</si>
  <si>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</si>
  <si>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</si>
  <si>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</si>
  <si>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</si>
  <si>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</si>
  <si>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</si>
  <si>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</si>
  <si>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</si>
  <si>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</si>
  <si>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</si>
  <si>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</si>
  <si>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</si>
  <si>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</si>
  <si>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</si>
  <si>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</si>
  <si>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</si>
  <si>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</si>
  <si>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</si>
  <si>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</si>
  <si>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</si>
  <si>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</si>
  <si>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</si>
  <si>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</si>
  <si>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</si>
  <si>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</si>
  <si>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</si>
  <si>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</si>
  <si>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</si>
  <si>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</si>
  <si>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</si>
  <si>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</si>
  <si>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</si>
  <si>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</si>
  <si>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</si>
  <si>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</si>
  <si>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</si>
  <si>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</si>
  <si>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</si>
  <si>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</si>
  <si>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</si>
  <si>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</si>
  <si>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</si>
  <si>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</si>
  <si>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</si>
  <si>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</si>
  <si>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</si>
  <si>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</si>
  <si>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</si>
  <si>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</si>
  <si>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</si>
  <si>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</si>
  <si>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</si>
  <si>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</si>
  <si>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</si>
  <si>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</si>
  <si>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</si>
  <si>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</si>
  <si>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</si>
  <si>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</si>
  <si>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</si>
  <si>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</si>
  <si>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</si>
  <si>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</si>
  <si>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</si>
  <si>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</si>
  <si>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</si>
  <si>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</si>
  <si>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</si>
  <si>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</si>
  <si>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</si>
  <si>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</si>
  <si>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</si>
  <si>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</si>
  <si>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</si>
  <si>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</si>
  <si>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</si>
  <si>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</si>
  <si>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</si>
  <si>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</si>
  <si>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</si>
  <si>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</si>
  <si>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</si>
  <si>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</si>
  <si>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</si>
  <si>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T3pop</t>
  </si>
  <si>
    <t>T3prob</t>
  </si>
  <si>
    <t>T3vsT2prob</t>
  </si>
  <si>
    <t>T3suppress</t>
  </si>
  <si>
    <t>T3annual_count</t>
  </si>
  <si>
    <t>Wpg NCs</t>
  </si>
  <si>
    <t>Zones</t>
  </si>
  <si>
    <t>PT</t>
  </si>
  <si>
    <t>Wpg CAs</t>
  </si>
  <si>
    <t>Order</t>
  </si>
  <si>
    <t>Original data row</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</si>
  <si>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</si>
  <si>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</si>
  <si>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</si>
  <si>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</si>
  <si>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</si>
  <si>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</si>
  <si>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</si>
  <si>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</si>
  <si>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</si>
  <si>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</si>
  <si>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</si>
  <si>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</si>
  <si>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</si>
  <si>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</si>
  <si>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</si>
  <si>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</si>
  <si>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</si>
  <si>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</si>
  <si>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</si>
  <si>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</si>
  <si>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</si>
  <si>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</si>
  <si>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</si>
  <si>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</si>
  <si>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</si>
  <si>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</si>
  <si>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</si>
  <si>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</si>
  <si>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</si>
  <si>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</si>
  <si>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</si>
  <si>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</si>
  <si>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</si>
  <si>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</si>
  <si>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</si>
  <si>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</si>
  <si>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</si>
  <si>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</si>
  <si>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</si>
  <si>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</si>
  <si>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</si>
  <si>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</si>
  <si>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</si>
  <si>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</si>
  <si>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</si>
  <si>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</si>
  <si>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</si>
  <si>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</si>
  <si>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</si>
  <si>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</si>
  <si>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</si>
  <si>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</si>
  <si>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</si>
  <si>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</si>
  <si>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</si>
  <si>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</si>
  <si>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</si>
  <si>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</si>
  <si>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</si>
  <si>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</si>
  <si>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</si>
  <si>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</si>
  <si>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</si>
  <si>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</si>
  <si>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</si>
  <si>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</si>
  <si>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</si>
  <si>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</si>
  <si>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</si>
  <si>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</si>
  <si>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</si>
  <si>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</si>
  <si>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</si>
  <si>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</si>
  <si>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</si>
  <si>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</si>
  <si>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</si>
  <si>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</si>
  <si>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</si>
  <si>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</si>
  <si>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</si>
  <si>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</si>
  <si>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</si>
  <si>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</si>
  <si>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</si>
  <si>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</si>
  <si>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</si>
  <si>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</si>
  <si>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</si>
  <si>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</si>
  <si>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</si>
  <si>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</si>
  <si>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</si>
  <si>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</si>
  <si>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</si>
  <si>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</si>
  <si>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</si>
  <si>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</si>
  <si>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</si>
  <si>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</si>
  <si>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</si>
  <si>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</si>
  <si>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</si>
  <si>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</si>
  <si>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</si>
  <si>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</si>
  <si>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</si>
  <si>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</si>
  <si>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Regions</t>
  </si>
  <si>
    <t>s    Data suppressed due to small numbers</t>
  </si>
  <si>
    <t>T1_t_stat</t>
  </si>
  <si>
    <t>T1_df</t>
  </si>
  <si>
    <t>T2_t_stat</t>
  </si>
  <si>
    <t>T2_df</t>
  </si>
  <si>
    <t>T3_t_stat</t>
  </si>
  <si>
    <t>T3_df</t>
  </si>
  <si>
    <t>T2vsT1_t_stat</t>
  </si>
  <si>
    <t>T2vsT1_df</t>
  </si>
  <si>
    <t>T3vsT2_t_stat</t>
  </si>
  <si>
    <t>T3vsT2_df</t>
  </si>
  <si>
    <t>T1sign</t>
  </si>
  <si>
    <t>T2sign</t>
  </si>
  <si>
    <t>T3sign</t>
  </si>
  <si>
    <t>T2vsT1sign</t>
  </si>
  <si>
    <t>T3vsT2sign</t>
  </si>
  <si>
    <t>I</t>
  </si>
  <si>
    <t>M</t>
  </si>
  <si>
    <t>2011</t>
  </si>
  <si>
    <t>2016</t>
  </si>
  <si>
    <t>2021</t>
  </si>
  <si>
    <t>a</t>
  </si>
  <si>
    <t>b</t>
  </si>
  <si>
    <t xml:space="preserve">date:  November 27, 2024 </t>
  </si>
  <si>
    <t>T1statsig</t>
  </si>
  <si>
    <t>T2statsig</t>
  </si>
  <si>
    <t>T3statsig</t>
  </si>
  <si>
    <t>T2vsT1statsig</t>
  </si>
  <si>
    <t>T3vsT2statsig</t>
  </si>
  <si>
    <t>(a,b)</t>
  </si>
  <si>
    <t>(1,2,a,b)</t>
  </si>
  <si>
    <t>Health Region</t>
  </si>
  <si>
    <t>Community Area</t>
  </si>
  <si>
    <t>Neighborhood Cluster</t>
  </si>
  <si>
    <t>District</t>
  </si>
  <si>
    <t>Mean Material Deprivation (and 95% CIs), 2011, 2016 &amp; 2021 Census</t>
  </si>
  <si>
    <t>T1_material_mean</t>
  </si>
  <si>
    <t>T1_lcl_material</t>
  </si>
  <si>
    <t>T1_ucl_material</t>
  </si>
  <si>
    <t>T2_material_mean</t>
  </si>
  <si>
    <t>T2_lcl_material</t>
  </si>
  <si>
    <t>T2_ucl_material</t>
  </si>
  <si>
    <t>T3_material_mean</t>
  </si>
  <si>
    <t>T3_lcl_material</t>
  </si>
  <si>
    <t>T3_ucl_material</t>
  </si>
  <si>
    <t>Average score on MCHP's Material Deprivation Index</t>
  </si>
  <si>
    <t xml:space="preserve">Material Deprivation Index by Health Region, Canadian Census Years 2011, 2016, and 2021
</t>
  </si>
  <si>
    <t xml:space="preserve">Material Deprivation Index by Winnipeg Community Area, Canadian Census Years 2011, 2016, and 2021
</t>
  </si>
  <si>
    <t xml:space="preserve">Material Deprivation Index by Winnipeg Neighborhood Cluster, Canadian Census Years 2011, 2016, and 2021
</t>
  </si>
  <si>
    <t xml:space="preserve">Material Deprivation Index by District in Southern Health-Santé Sud, Canadian Census Years 2011, 2016, and 2021
</t>
  </si>
  <si>
    <t xml:space="preserve">Material Deprivation Index by District in Interlake-Eastern RHA, Canadian Census Years 2011, 2016, and 2021
</t>
  </si>
  <si>
    <t xml:space="preserve">Material Deprivation Index by District in Prairie Mountain RHA, Canadian Census Years 2011, 2016,and  2021
</t>
  </si>
  <si>
    <t xml:space="preserve">Material Deprivation Index by District in Northern RHA, Canadian Census Years 2011, 2016, and 2021
</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</si>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</sst>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_(* #,##0_);_(* \(#,##0\);_(* &quot;-&quot;??_);_(@_)"/>
  </numFmts>
  <fonts count="42"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2"/>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6"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39"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1" fillId="35" borderId="13">
      <alignment horizontal="center" vertical="center" wrapText="1"/>
    </xf>
    <xf numFmtId="49" fontId="41" fillId="35" borderId="16">
      <alignment horizontal="left" vertical="center" indent="1"/>
    </xf>
    <xf numFmtId="0" fontId="38" fillId="33" borderId="10" applyFill="0">
      <alignment horizontal="left" vertical="center" indent="1"/>
    </xf>
    <xf numFmtId="49" fontId="37" fillId="33" borderId="11" applyFill="0">
      <alignment horizontal="center" vertical="center"/>
    </xf>
    <xf numFmtId="0" fontId="36" fillId="0" borderId="0">
      <alignment vertical="center"/>
    </xf>
    <xf numFmtId="0" fontId="39" fillId="0" borderId="0">
      <alignment vertical="center"/>
    </xf>
    <xf numFmtId="3" fontId="37" fillId="33" borderId="11" applyFill="0">
      <alignment horizontal="right" vertical="center" indent="3"/>
    </xf>
    <xf numFmtId="2" fontId="37" fillId="33" borderId="11" applyFill="0">
      <alignment horizontal="right" vertical="center" indent="3"/>
    </xf>
    <xf numFmtId="3" fontId="41" fillId="35" borderId="14">
      <alignment horizontal="right" vertical="center" indent="3"/>
    </xf>
    <xf numFmtId="2" fontId="41" fillId="35" borderId="14">
      <alignment horizontal="right" vertical="center" indent="3"/>
    </xf>
    <xf numFmtId="0" fontId="41" fillId="35" borderId="14">
      <alignment horizontal="center" vertical="center" wrapText="1"/>
    </xf>
    <xf numFmtId="43" fontId="19" fillId="0" borderId="0" applyFont="0" applyFill="0" applyBorder="0" applyAlignment="0" applyProtection="0"/>
  </cellStyleXfs>
  <cellXfs count="76">
    <xf numFmtId="0" fontId="0" fillId="0" borderId="0" xfId="0"/>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11" fontId="3" fillId="0" borderId="0" xfId="0" applyNumberFormat="1" applyFont="1"/>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3" fillId="0" borderId="0" xfId="0" applyFont="1" applyAlignment="1">
      <alignment horizontal="center"/>
    </xf>
    <xf numFmtId="14" fontId="0" fillId="34" borderId="0" xfId="0" applyNumberFormat="1" applyFill="1"/>
    <xf numFmtId="2" fontId="0" fillId="36" borderId="0" xfId="0" applyNumberFormat="1" applyFill="1" applyAlignment="1">
      <alignment horizontal="center"/>
    </xf>
    <xf numFmtId="2" fontId="3" fillId="36" borderId="0" xfId="0" applyNumberFormat="1" applyFont="1" applyFill="1" applyAlignment="1">
      <alignment horizontal="center"/>
    </xf>
    <xf numFmtId="0" fontId="3" fillId="37" borderId="0" xfId="0" applyFont="1" applyFill="1" applyAlignment="1">
      <alignment horizontal="center"/>
    </xf>
    <xf numFmtId="11" fontId="0" fillId="0" borderId="0" xfId="0" applyNumberFormat="1" applyAlignment="1">
      <alignment horizontal="center"/>
    </xf>
    <xf numFmtId="0" fontId="3" fillId="34" borderId="0" xfId="0" applyFont="1" applyFill="1" applyAlignment="1">
      <alignment horizontal="center"/>
    </xf>
    <xf numFmtId="11" fontId="3" fillId="0" borderId="0" xfId="0" applyNumberFormat="1" applyFont="1" applyAlignment="1">
      <alignment horizontal="center"/>
    </xf>
    <xf numFmtId="164" fontId="0" fillId="34" borderId="0" xfId="107" applyNumberFormat="1" applyFont="1" applyFill="1" applyAlignment="1">
      <alignment horizontal="center" vertical="center"/>
    </xf>
    <xf numFmtId="164" fontId="0" fillId="38" borderId="0" xfId="107" applyNumberFormat="1" applyFont="1" applyFill="1" applyAlignment="1">
      <alignment horizontal="center" vertical="center"/>
    </xf>
    <xf numFmtId="164" fontId="0" fillId="0" borderId="0" xfId="107" applyNumberFormat="1" applyFont="1" applyAlignment="1">
      <alignment horizontal="center" vertical="center"/>
    </xf>
    <xf numFmtId="164" fontId="3" fillId="38" borderId="0" xfId="107" applyNumberFormat="1" applyFont="1" applyFill="1" applyAlignment="1">
      <alignment horizontal="center" vertical="center"/>
    </xf>
    <xf numFmtId="0" fontId="38" fillId="0" borderId="0" xfId="0" applyFont="1"/>
    <xf numFmtId="0" fontId="37" fillId="0" borderId="0" xfId="0" applyFont="1" applyAlignment="1">
      <alignment vertical="center"/>
    </xf>
    <xf numFmtId="0" fontId="39" fillId="0" borderId="0" xfId="43" applyFont="1" applyAlignment="1">
      <alignment vertical="center"/>
    </xf>
    <xf numFmtId="0" fontId="40" fillId="0" borderId="12" xfId="0" applyFont="1" applyBorder="1" applyAlignment="1">
      <alignment vertical="center"/>
    </xf>
    <xf numFmtId="0" fontId="41" fillId="35" borderId="15" xfId="106" applyBorder="1">
      <alignment horizontal="center" vertical="center" wrapText="1"/>
    </xf>
    <xf numFmtId="0" fontId="39" fillId="0" borderId="0" xfId="43" applyFont="1" applyAlignment="1">
      <alignment horizontal="center" vertical="center"/>
    </xf>
    <xf numFmtId="0" fontId="38" fillId="0" borderId="0" xfId="0" applyFont="1" applyAlignment="1">
      <alignment vertical="center"/>
    </xf>
    <xf numFmtId="0" fontId="38" fillId="0" borderId="18" xfId="98" applyFill="1" applyBorder="1">
      <alignment horizontal="left" vertical="center" indent="1"/>
    </xf>
    <xf numFmtId="1" fontId="39" fillId="0" borderId="0" xfId="43" applyNumberFormat="1" applyFont="1" applyAlignment="1">
      <alignment vertical="center"/>
    </xf>
    <xf numFmtId="49" fontId="41" fillId="35" borderId="19" xfId="97" applyBorder="1">
      <alignment horizontal="left" vertical="center" indent="1"/>
    </xf>
    <xf numFmtId="0" fontId="18" fillId="0" borderId="0" xfId="15" applyFont="1" applyAlignment="1">
      <alignment vertical="center"/>
    </xf>
    <xf numFmtId="0" fontId="39" fillId="0" borderId="0" xfId="43" applyFont="1"/>
    <xf numFmtId="0" fontId="39" fillId="0" borderId="0" xfId="43" applyFont="1" applyAlignment="1">
      <alignment horizontal="center"/>
    </xf>
    <xf numFmtId="0" fontId="38" fillId="0" borderId="10" xfId="98" applyFill="1">
      <alignment horizontal="left" vertical="center" indent="1"/>
    </xf>
    <xf numFmtId="49" fontId="41" fillId="35" borderId="21" xfId="97" applyBorder="1">
      <alignment horizontal="left" vertical="center" indent="1"/>
    </xf>
    <xf numFmtId="49" fontId="41" fillId="35" borderId="23" xfId="97" applyBorder="1">
      <alignment horizontal="left" vertical="center" indent="1"/>
    </xf>
    <xf numFmtId="0" fontId="37" fillId="0" borderId="0" xfId="0" applyFont="1" applyAlignment="1">
      <alignment vertical="top"/>
    </xf>
    <xf numFmtId="0" fontId="38" fillId="0" borderId="10" xfId="98" applyFill="1" applyAlignment="1">
      <alignment horizontal="left" vertical="center" wrapText="1" indent="1"/>
    </xf>
    <xf numFmtId="2" fontId="37" fillId="0" borderId="11" xfId="103" quotePrefix="1" applyFill="1" applyAlignment="1">
      <alignment horizontal="center" vertical="center"/>
    </xf>
    <xf numFmtId="2" fontId="41" fillId="35" borderId="20" xfId="105" quotePrefix="1" applyBorder="1" applyAlignment="1">
      <alignment horizontal="center" vertical="center"/>
    </xf>
    <xf numFmtId="2" fontId="41" fillId="35" borderId="22" xfId="105" quotePrefix="1" applyBorder="1" applyAlignment="1">
      <alignment horizontal="center" vertical="center"/>
    </xf>
    <xf numFmtId="2" fontId="41" fillId="35" borderId="24" xfId="105" quotePrefix="1" applyBorder="1" applyAlignment="1">
      <alignment horizontal="center" vertical="center"/>
    </xf>
    <xf numFmtId="1" fontId="1" fillId="0" borderId="0" xfId="0" applyNumberFormat="1" applyFont="1" applyAlignment="1">
      <alignment horizontal="left"/>
    </xf>
    <xf numFmtId="2" fontId="1" fillId="0" borderId="0" xfId="0" applyNumberFormat="1" applyFont="1" applyAlignment="1">
      <alignment horizontal="left"/>
    </xf>
    <xf numFmtId="164" fontId="0" fillId="0" borderId="0" xfId="107" applyNumberFormat="1" applyFont="1" applyFill="1" applyAlignment="1">
      <alignment horizontal="center" vertical="center"/>
    </xf>
    <xf numFmtId="0" fontId="41" fillId="35" borderId="17" xfId="106" applyBorder="1" applyAlignment="1">
      <alignment horizontal="left" vertical="center" wrapText="1"/>
    </xf>
    <xf numFmtId="0" fontId="41" fillId="35" borderId="16" xfId="106" applyBorder="1" applyAlignment="1">
      <alignment horizontal="left" vertical="center" wrapText="1"/>
    </xf>
    <xf numFmtId="0" fontId="36" fillId="0" borderId="0" xfId="100">
      <alignment vertical="center"/>
    </xf>
    <xf numFmtId="0" fontId="0" fillId="0" borderId="0" xfId="0" applyAlignment="1">
      <alignment horizontal="right"/>
    </xf>
    <xf numFmtId="2" fontId="3" fillId="36" borderId="0" xfId="0" applyNumberFormat="1" applyFont="1" applyFill="1" applyAlignment="1">
      <alignment horizontal="right"/>
    </xf>
    <xf numFmtId="2" fontId="0" fillId="0" borderId="0" xfId="0" applyNumberFormat="1" applyAlignment="1">
      <alignment horizontal="right"/>
    </xf>
    <xf numFmtId="0" fontId="3" fillId="37" borderId="0" xfId="0" applyFont="1" applyFill="1" applyAlignment="1">
      <alignment horizontal="right"/>
    </xf>
    <xf numFmtId="164" fontId="3" fillId="38" borderId="0" xfId="107" applyNumberFormat="1" applyFont="1" applyFill="1" applyAlignment="1">
      <alignment horizontal="right" vertical="center"/>
    </xf>
    <xf numFmtId="0" fontId="37" fillId="0" borderId="0" xfId="0" applyFont="1"/>
    <xf numFmtId="0" fontId="36" fillId="0" borderId="0" xfId="2" applyAlignment="1">
      <alignment vertical="center"/>
    </xf>
    <xf numFmtId="0" fontId="33" fillId="0" borderId="0" xfId="3"/>
    <xf numFmtId="2" fontId="0" fillId="34" borderId="0" xfId="0" applyNumberFormat="1" applyFill="1" applyAlignment="1">
      <alignment horizont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67">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66"/>
      <tableStyleElement type="headerRow" dxfId="65"/>
      <tableStyleElement type="totalRow" dxfId="64"/>
      <tableStyleElement type="firstColumn" dxfId="63"/>
      <tableStyleElement type="firstRowStripe" dxfId="62"/>
      <tableStyleElement type="secondRowStripe" dxfId="61"/>
      <tableStyleElement type="firstHeaderCell" dxfId="60"/>
      <tableStyleElement type="lastHeaderCell" dxfId="59"/>
      <tableStyleElement type="firstTotalCell" dxfId="58"/>
      <tableStyleElement type="lastTotalCell" dxfId="57"/>
    </tableStyle>
    <tableStyle name="Dark Teal 4 -no total" pivot="0" count="7" xr9:uid="{715E95E6-B84B-410A-991C-67C9DAE55875}">
      <tableStyleElement type="wholeTable" dxfId="56"/>
      <tableStyleElement type="headerRow" dxfId="55"/>
      <tableStyleElement type="firstColumn" dxfId="54"/>
      <tableStyleElement type="firstRowStripe" dxfId="53"/>
      <tableStyleElement type="secondRowStripe" dxfId="52"/>
      <tableStyleElement type="firstHeaderCell" dxfId="51"/>
      <tableStyleElement type="lastHeaderCell" dxfId="5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connections" Target="connection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theme" Target="theme/theme1.xml"/><Relationship Id="rId2" Type="http://schemas.openxmlformats.org/officeDocument/2006/relationships/worksheet" Target="worksheets/sheet1.xml"/><Relationship Id="rId16" Type="http://schemas.openxmlformats.org/officeDocument/2006/relationships/calcChain" Target="calcChain.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externalLink" Target="externalLinks/externalLink1.xml"/><Relationship Id="rId5" Type="http://schemas.openxmlformats.org/officeDocument/2006/relationships/worksheet" Target="worksheets/sheet4.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8435733552172002"/>
          <c:y val="0.15609394272148813"/>
          <c:w val="0.58698459528481539"/>
          <c:h val="0.66488960282806731"/>
        </c:manualLayout>
      </c:layout>
      <c:barChart>
        <c:barDir val="bar"/>
        <c:grouping val="clustered"/>
        <c:varyColors val="0"/>
        <c:ser>
          <c:idx val="4"/>
          <c:order val="0"/>
          <c:tx>
            <c:strRef>
              <c:f>'Graph Data'!$H$5</c:f>
              <c:strCache>
                <c:ptCount val="1"/>
                <c:pt idx="0">
                  <c:v>2021</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(1,2,3,a,b)</c:v>
                  </c:pt>
                  <c:pt idx="2">
                    <c:v>Prairie Mountain Health (1,2,3,b)</c:v>
                  </c:pt>
                  <c:pt idx="3">
                    <c:v>Interlake-Eastern RHA (1,2,3,a,b)</c:v>
                  </c:pt>
                  <c:pt idx="4">
                    <c:v>Winnipeg RHA (1,2,3,a,b)</c:v>
                  </c:pt>
                  <c:pt idx="5">
                    <c:v>Southern Health-Santé Sud (1,2,3,a,b)</c:v>
                  </c:pt>
                </c:lvl>
                <c:lvl>
                  <c:pt idx="0">
                    <c:v>   </c:v>
                  </c:pt>
                </c:lvl>
              </c:multiLvlStrCache>
            </c:multiLvlStrRef>
          </c:cat>
          <c:val>
            <c:numRef>
              <c:f>'Graph Data'!$H$6:$H$11</c:f>
              <c:numCache>
                <c:formatCode>0.00</c:formatCode>
                <c:ptCount val="6"/>
                <c:pt idx="0">
                  <c:v>-7.9679446000000001E-2</c:v>
                </c:pt>
                <c:pt idx="1">
                  <c:v>1.0008757384</c:v>
                </c:pt>
                <c:pt idx="2">
                  <c:v>2.69513581E-2</c:v>
                </c:pt>
                <c:pt idx="3">
                  <c:v>5.6836730600000003E-2</c:v>
                </c:pt>
                <c:pt idx="4">
                  <c:v>-0.28649448900000002</c:v>
                </c:pt>
                <c:pt idx="5">
                  <c:v>0.1167266268</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(1,2,3,b)</c:v>
                  </c:pt>
                  <c:pt idx="3">
                    <c:v>Interlake-Eastern RHA (1,2,3,a,b)</c:v>
                  </c:pt>
                  <c:pt idx="4">
                    <c:v>Winnipeg RHA (1,2,3,a,b)</c:v>
                  </c:pt>
                  <c:pt idx="5">
                    <c:v>Southern Health-Santé Sud (1,2,3,a,b)</c:v>
                  </c:pt>
                </c:lvl>
                <c:lvl>
                  <c:pt idx="0">
                    <c:v>   </c:v>
                  </c:pt>
                </c:lvl>
              </c:multiLvlStrCache>
            </c:multiLvlStrRef>
          </c:cat>
          <c:val>
            <c:numRef>
              <c:f>'Graph Data'!$G$6:$G$11</c:f>
              <c:numCache>
                <c:formatCode>0.00</c:formatCode>
                <c:ptCount val="6"/>
                <c:pt idx="0">
                  <c:v>-7.1302407999999998E-2</c:v>
                </c:pt>
                <c:pt idx="1">
                  <c:v>1.4024378802999999</c:v>
                </c:pt>
                <c:pt idx="2">
                  <c:v>0.13637618460000001</c:v>
                </c:pt>
                <c:pt idx="3">
                  <c:v>0.1397761297</c:v>
                </c:pt>
                <c:pt idx="4">
                  <c:v>-0.340183505</c:v>
                </c:pt>
                <c:pt idx="5">
                  <c:v>7.7445278800000003E-2</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(1,2,3,b)</c:v>
                  </c:pt>
                  <c:pt idx="3">
                    <c:v>Interlake-Eastern RHA (1,2,3,a,b)</c:v>
                  </c:pt>
                  <c:pt idx="4">
                    <c:v>Winnipeg RHA (1,2,3,a,b)</c:v>
                  </c:pt>
                  <c:pt idx="5">
                    <c:v>Southern Health-Santé Sud (1,2,3,a,b)</c:v>
                  </c:pt>
                </c:lvl>
                <c:lvl>
                  <c:pt idx="0">
                    <c:v>   </c:v>
                  </c:pt>
                </c:lvl>
              </c:multiLvlStrCache>
            </c:multiLvlStrRef>
          </c:cat>
          <c:val>
            <c:numRef>
              <c:f>'Graph Data'!$F$6:$F$11</c:f>
              <c:numCache>
                <c:formatCode>0.00</c:formatCode>
                <c:ptCount val="6"/>
                <c:pt idx="0">
                  <c:v>-4.6593733999999998E-2</c:v>
                </c:pt>
                <c:pt idx="1">
                  <c:v>1.2004085256000001</c:v>
                </c:pt>
                <c:pt idx="2">
                  <c:v>3.9103190500000003E-2</c:v>
                </c:pt>
                <c:pt idx="3">
                  <c:v>0.16846981110000001</c:v>
                </c:pt>
                <c:pt idx="4">
                  <c:v>-0.30532561400000002</c:v>
                </c:pt>
                <c:pt idx="5">
                  <c:v>0.1371131106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low"/>
        <c:spPr>
          <a:noFill/>
          <a:ln>
            <a:solidFill>
              <a:srgbClr val="262626"/>
            </a:solidFill>
          </a:ln>
        </c:spPr>
        <c:crossAx val="95154176"/>
        <c:crossesAt val="0"/>
        <c:auto val="1"/>
        <c:lblAlgn val="ctr"/>
        <c:lblOffset val="100"/>
        <c:noMultiLvlLbl val="0"/>
      </c:catAx>
      <c:valAx>
        <c:axId val="95154176"/>
        <c:scaling>
          <c:orientation val="minMax"/>
          <c:max val="2"/>
          <c:min val="-2"/>
        </c:scaling>
        <c:delete val="0"/>
        <c:axPos val="b"/>
        <c:numFmt formatCode="#,##0.0" sourceLinked="0"/>
        <c:majorTickMark val="out"/>
        <c:minorTickMark val="none"/>
        <c:tickLblPos val="nextTo"/>
        <c:spPr>
          <a:noFill/>
          <a:ln>
            <a:solidFill>
              <a:schemeClr val="tx1"/>
            </a:solidFill>
          </a:ln>
        </c:spPr>
        <c:crossAx val="95144192"/>
        <c:crosses val="autoZero"/>
        <c:crossBetween val="between"/>
        <c:majorUnit val="0.5"/>
      </c:valAx>
      <c:spPr>
        <a:noFill/>
        <a:ln>
          <a:solidFill>
            <a:schemeClr val="tx1"/>
          </a:solidFill>
        </a:ln>
      </c:spPr>
    </c:plotArea>
    <c:legend>
      <c:legendPos val="r"/>
      <c:layout>
        <c:manualLayout>
          <c:xMode val="edge"/>
          <c:yMode val="edge"/>
          <c:x val="0.82489140928159577"/>
          <c:y val="0.21860709835056538"/>
          <c:w val="0.1134316743801424"/>
          <c:h val="9.4905964879916135E-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verage Material Deprivation by Manitoba health region for the Canadian Census years 2011, 2016, and 2021, based on MCHP’s Material Deprivation index. Scores below zero indicate better status; scores above zero indicate worse status. Statistical significance is indicated by numbers (1, 2, 3) for differences from the Manitoba average, and by letters (a, b, c) for significant changes across time periods.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0.88296</cdr:y>
    </cdr:from>
    <cdr:to>
      <cdr:x>1</cdr:x>
      <cdr:y>0.98438</cdr:y>
    </cdr:to>
    <cdr:sp macro="" textlink="">
      <cdr:nvSpPr>
        <cdr:cNvPr id="3" name="Text Box 4"/>
        <cdr:cNvSpPr txBox="1">
          <a:spLocks xmlns:a="http://schemas.openxmlformats.org/drawingml/2006/main" noChangeArrowheads="1"/>
        </cdr:cNvSpPr>
      </cdr:nvSpPr>
      <cdr:spPr bwMode="auto">
        <a:xfrm xmlns:a="http://schemas.openxmlformats.org/drawingml/2006/main">
          <a:off x="13856" y="5532921"/>
          <a:ext cx="6342120" cy="63553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0.11731</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73510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2.16: Material Deprivation by Health Region, Canadian Census Years 2011, 2016, and 2021</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score on MCHP's Material Deprivation Index. Lower values indicate better status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0.54302</cdr:x>
      <cdr:y>0.1017</cdr:y>
    </cdr:from>
    <cdr:to>
      <cdr:x>0.71932</cdr:x>
      <cdr:y>0.14748</cdr:y>
    </cdr:to>
    <cdr:sp macro="" textlink="">
      <cdr:nvSpPr>
        <cdr:cNvPr id="2" name="TextBox 1">
          <a:extLst xmlns:a="http://schemas.openxmlformats.org/drawingml/2006/main">
            <a:ext uri="{FF2B5EF4-FFF2-40B4-BE49-F238E27FC236}">
              <a16:creationId xmlns:a16="http://schemas.microsoft.com/office/drawing/2014/main" id="{122E1401-C86E-E8E2-4104-99D06B67B4E5}"/>
            </a:ext>
          </a:extLst>
        </cdr:cNvPr>
        <cdr:cNvSpPr txBox="1"/>
      </cdr:nvSpPr>
      <cdr:spPr>
        <a:xfrm xmlns:a="http://schemas.openxmlformats.org/drawingml/2006/main">
          <a:off x="3451412" y="637289"/>
          <a:ext cx="1120599" cy="286872"/>
        </a:xfrm>
        <a:prstGeom xmlns:a="http://schemas.openxmlformats.org/drawingml/2006/main" prst="rect">
          <a:avLst/>
        </a:prstGeom>
        <a:ln xmlns:a="http://schemas.openxmlformats.org/drawingml/2006/main">
          <a:solidFill>
            <a:schemeClr val="tx1"/>
          </a:solidFill>
        </a:ln>
      </cdr:spPr>
      <cdr:txBody>
        <a:bodyPr xmlns:a="http://schemas.openxmlformats.org/drawingml/2006/main" vertOverflow="clip" wrap="square" rtlCol="0"/>
        <a:lstStyle xmlns:a="http://schemas.openxmlformats.org/drawingml/2006/main"/>
        <a:p xmlns:a="http://schemas.openxmlformats.org/drawingml/2006/main">
          <a:pPr algn="ctr"/>
          <a:r>
            <a:rPr lang="en-US" sz="1200">
              <a:latin typeface="arial" panose="020B0604020202020204" pitchFamily="34" charset="0"/>
              <a:cs typeface="arial" panose="020B0604020202020204" pitchFamily="34" charset="0"/>
            </a:rPr>
            <a:t>Better Status</a:t>
          </a:r>
        </a:p>
      </cdr:txBody>
    </cdr:sp>
  </cdr:relSizeAnchor>
  <cdr:relSizeAnchor xmlns:cdr="http://schemas.openxmlformats.org/drawingml/2006/chartDrawing">
    <cdr:from>
      <cdr:x>0.73014</cdr:x>
      <cdr:y>0.10277</cdr:y>
    </cdr:from>
    <cdr:to>
      <cdr:x>0.90709</cdr:x>
      <cdr:y>0.14801</cdr:y>
    </cdr:to>
    <cdr:sp macro="" textlink="">
      <cdr:nvSpPr>
        <cdr:cNvPr id="5" name="TextBox 1">
          <a:extLst xmlns:a="http://schemas.openxmlformats.org/drawingml/2006/main">
            <a:ext uri="{FF2B5EF4-FFF2-40B4-BE49-F238E27FC236}">
              <a16:creationId xmlns:a16="http://schemas.microsoft.com/office/drawing/2014/main" id="{F540B53C-6165-C792-C75F-CB95241B8BCC}"/>
            </a:ext>
          </a:extLst>
        </cdr:cNvPr>
        <cdr:cNvSpPr txBox="1"/>
      </cdr:nvSpPr>
      <cdr:spPr>
        <a:xfrm xmlns:a="http://schemas.openxmlformats.org/drawingml/2006/main">
          <a:off x="4640724" y="643998"/>
          <a:ext cx="1124712" cy="283464"/>
        </a:xfrm>
        <a:prstGeom xmlns:a="http://schemas.openxmlformats.org/drawingml/2006/main" prst="rect">
          <a:avLst/>
        </a:prstGeom>
        <a:ln xmlns:a="http://schemas.openxmlformats.org/drawingml/2006/main">
          <a:solidFill>
            <a:schemeClr val="tx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200">
              <a:latin typeface="arial" panose="020B0604020202020204" pitchFamily="34" charset="0"/>
              <a:cs typeface="arial" panose="020B0604020202020204" pitchFamily="34" charset="0"/>
            </a:rPr>
            <a:t>Worse Status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D9EAA33F-E8AE-434D-A0E1-2A69E6E4BD63}"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E3F4CF91-DF3F-4DE3-8AA6-182E8D0A6A81}"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3D6C6E1-2D7B-434C-8224-54271B9745B9}"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55ECA83E-E52D-43FE-B945-D37CE376121E}"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3C1E9753-CBED-4A5B-8B3B-0327CBCD4F7A}"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BE6731DC-8FE6-47F6-B768-944762752A84}"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_1_3" connectionId="1" xr16:uid="{6B04B87C-1419-4E3E-B156-735B98E74AF1}"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CAA6B212-8583-4382-A088-65AAF8BEF7B6}"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th_Feb_5_2013hjp_1_3" connectionId="3" xr16:uid="{37884906-55B7-4F08-B3AD-3ACAF91284C4}"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4E08BD9B-C281-4EC7-B70A-34AE7168B6C4}"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th_Feb_5_2013hjp_1_2" connectionId="3" xr16:uid="{47E59034-7758-40A4-B963-E416BA53760C}"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9DB8B67E-E4B2-4245-9974-3AB0E191909D}"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1475FECC-5D82-4F81-8B0F-7B3492E277C9}"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pci_Feb_5_2013hjp_1_3" connectionId="7" xr16:uid="{CB58AB3C-5DB7-4255-85F8-E49A3AB58493}"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B3BEBE6F-F63A-43AD-B50C-55B60B508D76}"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FE84EF67-D9F8-436B-A216-3C909CB67451}"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1A481574-D4AD-434A-B612-426C1BDBA69D}"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D0CBA132-4EAD-49A9-82CA-82E201B7E2D6}"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9064234-A76A-4F1D-ADEB-335580F9800A}"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26459A79-E6E1-4446-9392-42CA1ECD0F26}"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167DB64E-36F8-4E81-BE39-3136499AFA26}"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dementia_Feb_12_2013hjp_1_2" connectionId="4" xr16:uid="{47027BE7-2991-4D0C-A3AE-684D15F31BA4}"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95ABB998-382F-4BF3-8B39-676B0058E9D9}"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knee_replace_Feb_5_2013hjp_1_3" connectionId="6" xr16:uid="{B8506109-FA80-4ABC-A4D5-9BF69951E785}"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50770B19-804D-4E2F-8591-33299828A6C4}"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hip_replace_Feb_5_2013hjp_1_3" connectionId="5" xr16:uid="{905814F4-E015-4E82-9797-75AA6323B24E}"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A918178B-B8B0-4175-9271-3873C1C9DF44}"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2F42D81B-33F0-4E53-80E1-53A877CC2D96}"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3CE32671-AE90-47E6-ABD9-B6DCEC2A7A59}"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E1BB19A4-34FC-40ED-BE65-5BA6898643D5}"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3FC2B772-3F62-4EC5-BF77-801915437B1B}"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D48A168A-31EB-4BD5-B870-E77CF6ED59D2}"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43.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DF73820B-09FA-4B57-8BFE-FC619976DC71}" autoFormatId="16" applyNumberFormats="0" applyBorderFormats="0" applyFontFormats="1" applyPatternFormats="1" applyAlignmentFormats="0" applyWidthHeightFormats="0"/>
</file>

<file path=xl/queryTables/queryTable44.xml><?xml version="1.0" encoding="utf-8"?>
<queryTable xmlns="http://schemas.openxmlformats.org/spreadsheetml/2006/main" xmlns:mc="http://schemas.openxmlformats.org/markup-compatibility/2006" xmlns:xr16="http://schemas.microsoft.com/office/spreadsheetml/2017/revision16" mc:Ignorable="xr16" name="hip_replace_Feb_5_2013hjp_1_2" connectionId="5" xr16:uid="{F569A989-6B80-4CFB-854A-5BDD5D198FCE}" autoFormatId="16" applyNumberFormats="0" applyBorderFormats="0" applyFontFormats="1" applyPatternFormats="1" applyAlignmentFormats="0" applyWidthHeightFormats="0"/>
</file>

<file path=xl/queryTables/queryTable45.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8F5B899-68D9-480A-B30C-9BEE181D029E}" autoFormatId="16" applyNumberFormats="0" applyBorderFormats="0" applyFontFormats="1" applyPatternFormats="1" applyAlignmentFormats="0" applyWidthHeightFormats="0"/>
</file>

<file path=xl/queryTables/queryTable46.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90104DC1-5C26-4E3F-8170-60E49B907744}" autoFormatId="16" applyNumberFormats="0" applyBorderFormats="0" applyFontFormats="1" applyPatternFormats="1" applyAlignmentFormats="0" applyWidthHeightFormats="0"/>
</file>

<file path=xl/queryTables/queryTable4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48.xml><?xml version="1.0" encoding="utf-8"?>
<queryTable xmlns="http://schemas.openxmlformats.org/spreadsheetml/2006/main" xmlns:mc="http://schemas.openxmlformats.org/markup-compatibility/2006" xmlns:xr16="http://schemas.microsoft.com/office/spreadsheetml/2017/revision16" mc:Ignorable="xr16" name="cabg_Feb_5_2013hjp_1_1_3" connectionId="2" xr16:uid="{DD26EBB7-BF1A-4680-9111-5F2EF8B234BD}" autoFormatId="16" applyNumberFormats="0" applyBorderFormats="0" applyFontFormats="1" applyPatternFormats="1" applyAlignmentFormats="0" applyWidthHeightFormats="0"/>
</file>

<file path=xl/queryTables/queryTable49.xml><?xml version="1.0" encoding="utf-8"?>
<queryTable xmlns="http://schemas.openxmlformats.org/spreadsheetml/2006/main" xmlns:mc="http://schemas.openxmlformats.org/markup-compatibility/2006" xmlns:xr16="http://schemas.microsoft.com/office/spreadsheetml/2017/revision16" mc:Ignorable="xr16" name="knee_replace_Feb_5_2013hjp_1_2" connectionId="6" xr16:uid="{D0A4837C-6F75-4C2D-9941-45EF148306ED}"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8C8E2354-D69A-4369-B6F7-577CC186877B}" autoFormatId="16" applyNumberFormats="0" applyBorderFormats="0" applyFontFormats="1" applyPatternFormats="1" applyAlignmentFormats="0" applyWidthHeightFormats="0"/>
</file>

<file path=xl/queryTables/queryTable50.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6ABE7DDB-FC02-4E28-8C69-05A2C38BF54B}" autoFormatId="16" applyNumberFormats="0" applyBorderFormats="0" applyFontFormats="1" applyPatternFormats="1" applyAlignmentFormats="0" applyWidthHeightFormats="0"/>
</file>

<file path=xl/queryTables/queryTable51.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FD520790-268C-43D0-A62C-2DC479EBA43E}" autoFormatId="16" applyNumberFormats="0" applyBorderFormats="0" applyFontFormats="1" applyPatternFormats="1" applyAlignmentFormats="0" applyWidthHeightFormats="0"/>
</file>

<file path=xl/queryTables/queryTable52.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E6D1DC5A-BE69-4334-959B-B6FB5B997C7A}" autoFormatId="16" applyNumberFormats="0" applyBorderFormats="0" applyFontFormats="1" applyPatternFormats="1" applyAlignmentFormats="0" applyWidthHeightFormats="0"/>
</file>

<file path=xl/queryTables/queryTable53.xml><?xml version="1.0" encoding="utf-8"?>
<queryTable xmlns="http://schemas.openxmlformats.org/spreadsheetml/2006/main" xmlns:mc="http://schemas.openxmlformats.org/markup-compatibility/2006" xmlns:xr16="http://schemas.microsoft.com/office/spreadsheetml/2017/revision16" mc:Ignorable="xr16" name="ambvis_rates_Feb_5_2013hjp_1_2" connectionId="1" xr16:uid="{4F1BA084-5559-4CC6-98A1-E9380A167AA1}" autoFormatId="16" applyNumberFormats="0" applyBorderFormats="0" applyFontFormats="1" applyPatternFormats="1" applyAlignmentFormats="0" applyWidthHeightFormats="0"/>
</file>

<file path=xl/queryTables/queryTable54.xml><?xml version="1.0" encoding="utf-8"?>
<queryTable xmlns="http://schemas.openxmlformats.org/spreadsheetml/2006/main" xmlns:mc="http://schemas.openxmlformats.org/markup-compatibility/2006" xmlns:xr16="http://schemas.microsoft.com/office/spreadsheetml/2017/revision16" mc:Ignorable="xr16" name="cabg_Feb_5_2013hjp_1_1_2" connectionId="2" xr16:uid="{6897AF96-A145-4AB5-92DF-A579AEEF300A}" autoFormatId="16" applyNumberFormats="0" applyBorderFormats="0" applyFontFormats="1" applyPatternFormats="1" applyAlignmentFormats="0" applyWidthHeightFormats="0"/>
</file>

<file path=xl/queryTables/queryTable55.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07B60DDB-061C-4E2D-9AE0-943AD91133BC}" autoFormatId="16" applyNumberFormats="0" applyBorderFormats="0" applyFontFormats="1" applyPatternFormats="1" applyAlignmentFormats="0" applyWidthHeightFormats="0"/>
</file>

<file path=xl/queryTables/queryTable56.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14BD60EC-91EB-477F-B8C4-D2F2FA4B0FCB}"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D70776EF-B315-4902-ACDA-31DE0817A5F8}"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1_2" connectionId="7" xr16:uid="{6BE76610-DE4B-40A2-B3A6-EC54C22D9A5A}"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ementia_Feb_12_2013hjp_1_3" connectionId="4" xr16:uid="{9D7EF2F6-C3B9-4E26-8E7E-F106325DF898}"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D9" totalsRowShown="0" headerRowDxfId="49" dataDxfId="47" headerRowBorderDxfId="48" tableBorderDxfId="46">
  <tableColumns count="4">
    <tableColumn id="1" xr3:uid="{13204934-9070-47FA-BCE4-2E126490146A}" name="Health Region" dataDxfId="45"/>
    <tableColumn id="3" xr3:uid="{E609746C-577D-448D-A2D5-107C5EC3FC4F}" name="2011" dataDxfId="44"/>
    <tableColumn id="5" xr3:uid="{42AC696E-0C0F-41CD-87FE-48FEB719A977}" name="2016" dataDxfId="43"/>
    <tableColumn id="7" xr3:uid="{207C225F-DEFE-422A-B44A-EF5A1D5B5E9B}" name="2021" dataDxfId="42"/>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D19" totalsRowShown="0" headerRowDxfId="41" dataDxfId="39" headerRowBorderDxfId="40" headerRowCellStyle="Column titles white border">
  <tableColumns count="4">
    <tableColumn id="1" xr3:uid="{15A105A5-4238-4990-8FB1-1EC9064EAAF7}" name="Community Area" dataDxfId="38"/>
    <tableColumn id="3" xr3:uid="{6986163F-37F9-4C51-B8BF-49EF97C8AA8E}" name="2011" dataDxfId="37"/>
    <tableColumn id="5" xr3:uid="{CB9FD7DB-67DB-469A-B19C-D7838272F54A}" name="2016" dataDxfId="36"/>
    <tableColumn id="7" xr3:uid="{DEF3260F-6C20-44F1-A215-7DE7E706528E}" name="2021" dataDxfId="35"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D31" totalsRowShown="0" headerRowDxfId="34" dataDxfId="32" headerRowBorderDxfId="33" headerRowCellStyle="Column titles white border">
  <tableColumns count="4">
    <tableColumn id="1" xr3:uid="{27D782E4-64EA-42E7-BDD9-167ABC660053}" name="Neighborhood Cluster" dataDxfId="31"/>
    <tableColumn id="3" xr3:uid="{799AD68C-F0F9-49AB-810E-8A8E76B68BB8}" name="2011" dataDxfId="30"/>
    <tableColumn id="5" xr3:uid="{0F12AD61-6D7D-4366-8714-6875C0A34F39}" name="2016" dataDxfId="29"/>
    <tableColumn id="7" xr3:uid="{C517B006-E5E4-45CE-8275-34DFC91A1A27}" name="2021" dataDxfId="28"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D28" totalsRowShown="0" headerRowDxfId="27" dataDxfId="25" headerRowBorderDxfId="26">
  <tableColumns count="4">
    <tableColumn id="1" xr3:uid="{56E8EF34-C172-47DD-9A69-8731AF4BEA3C}" name="District" dataDxfId="24"/>
    <tableColumn id="3" xr3:uid="{BA0D3DA2-FE1B-492A-B643-3CFEFEDAF728}" name="2011" dataDxfId="23"/>
    <tableColumn id="5" xr3:uid="{94433568-4669-42E6-80A7-30B3ED87FD6E}" name="2016" dataDxfId="22"/>
    <tableColumn id="7" xr3:uid="{0CF98AB4-2418-42C1-BA44-73FF78F5589D}" name="2021" dataDxfId="21"/>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D20" totalsRowShown="0" headerRowDxfId="20" dataDxfId="18" headerRowBorderDxfId="19" headerRowCellStyle="Column titles white border">
  <tableColumns count="4">
    <tableColumn id="1" xr3:uid="{F950CF07-5D56-45EA-9912-AE960FEF62C5}" name="District" dataDxfId="17"/>
    <tableColumn id="3" xr3:uid="{E7B9AA8C-BAA1-45C8-B8D1-E513DF08F7CD}" name="2011" dataDxfId="16"/>
    <tableColumn id="5" xr3:uid="{8961EBF3-9061-40CF-8EED-1A80E878AA94}" name="2016" dataDxfId="15"/>
    <tableColumn id="7" xr3:uid="{CC94DDF7-9E48-4746-955D-E442C96C3982}" name="2021" dataDxfId="14"/>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D22" totalsRowShown="0" headerRowDxfId="13" dataDxfId="11" headerRowBorderDxfId="12" headerRowCellStyle="Column titles white border">
  <tableColumns count="4">
    <tableColumn id="1" xr3:uid="{FE5F8FC8-159A-4DF3-B7D2-2F19ED803D96}" name="District" dataDxfId="10"/>
    <tableColumn id="3" xr3:uid="{26BCE2F9-001A-4F33-B3FE-6D6410B9F6A9}" name="2011" dataDxfId="9"/>
    <tableColumn id="5" xr3:uid="{BBAF5251-1946-45AA-B1BE-33DD00E61DDF}" name="2016" dataDxfId="8"/>
    <tableColumn id="7" xr3:uid="{EE37DAC4-2A3A-4DD3-9407-19801A4F6813}" name="2021" dataDxfId="7"/>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D20" totalsRowShown="0" headerRowDxfId="6" dataDxfId="4" headerRowBorderDxfId="5" headerRowCellStyle="Column titles white border">
  <tableColumns count="4">
    <tableColumn id="1" xr3:uid="{6E1F500A-8750-4D61-92EF-BE362543E70C}" name="District" dataDxfId="3"/>
    <tableColumn id="3" xr3:uid="{054969E8-9BFF-44EA-9AC6-6F628BFD315E}" name="2011" dataDxfId="2"/>
    <tableColumn id="5" xr3:uid="{112A539F-2360-4C14-A71A-5D32AF2F734D}" name="2016" dataDxfId="1"/>
    <tableColumn id="7" xr3:uid="{290570BD-3038-4C7F-AC18-9BCCFD7BFA28}" name="2021" dataDxfId="0"/>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55" Type="http://schemas.openxmlformats.org/officeDocument/2006/relationships/queryTable" Target="../queryTables/queryTable54.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54" Type="http://schemas.openxmlformats.org/officeDocument/2006/relationships/queryTable" Target="../queryTables/queryTable53.xml"/><Relationship Id="rId1" Type="http://schemas.openxmlformats.org/officeDocument/2006/relationships/printerSettings" Target="../printerSettings/printerSettings10.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3" Type="http://schemas.openxmlformats.org/officeDocument/2006/relationships/queryTable" Target="../queryTables/queryTable52.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8" Type="http://schemas.openxmlformats.org/officeDocument/2006/relationships/queryTable" Target="../queryTables/queryTable7.xml"/><Relationship Id="rId51" Type="http://schemas.openxmlformats.org/officeDocument/2006/relationships/queryTable" Target="../queryTables/queryTable50.xml"/><Relationship Id="rId3" Type="http://schemas.openxmlformats.org/officeDocument/2006/relationships/queryTable" Target="../queryTables/query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L14"/>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2" s="41" customFormat="1" ht="18.899999999999999" customHeight="1" x14ac:dyDescent="0.3">
      <c r="A1" s="73" t="s">
        <v>324</v>
      </c>
      <c r="B1" s="40"/>
      <c r="C1" s="40"/>
      <c r="D1" s="40"/>
      <c r="E1" s="40"/>
      <c r="F1" s="40"/>
    </row>
    <row r="2" spans="1:12" s="41" customFormat="1" ht="18.899999999999999" customHeight="1" x14ac:dyDescent="0.3">
      <c r="A2" s="40" t="s">
        <v>323</v>
      </c>
      <c r="B2" s="42"/>
      <c r="C2" s="42"/>
      <c r="D2" s="42"/>
      <c r="E2" s="40"/>
      <c r="F2" s="40"/>
    </row>
    <row r="3" spans="1:12" s="44" customFormat="1" ht="54" customHeight="1" x14ac:dyDescent="0.3">
      <c r="A3" s="64" t="s">
        <v>309</v>
      </c>
      <c r="B3" s="43" t="s">
        <v>296</v>
      </c>
      <c r="C3" s="43" t="s">
        <v>297</v>
      </c>
      <c r="D3" s="43" t="s">
        <v>298</v>
      </c>
      <c r="K3" s="45"/>
      <c r="L3" s="45"/>
    </row>
    <row r="4" spans="1:12" s="41" customFormat="1" ht="18.899999999999999" customHeight="1" x14ac:dyDescent="0.3">
      <c r="A4" s="46" t="s">
        <v>129</v>
      </c>
      <c r="B4" s="57">
        <v>0.1371131106</v>
      </c>
      <c r="C4" s="57">
        <v>7.7445278800000003E-2</v>
      </c>
      <c r="D4" s="57">
        <v>0.1167266268</v>
      </c>
    </row>
    <row r="5" spans="1:12" s="41" customFormat="1" ht="18.899999999999999" customHeight="1" x14ac:dyDescent="0.3">
      <c r="A5" s="46" t="s">
        <v>124</v>
      </c>
      <c r="B5" s="57">
        <v>-0.30532561400000002</v>
      </c>
      <c r="C5" s="57">
        <v>-0.340183505</v>
      </c>
      <c r="D5" s="57">
        <v>-0.28649448900000002</v>
      </c>
    </row>
    <row r="6" spans="1:12" s="41" customFormat="1" ht="18.899999999999999" customHeight="1" x14ac:dyDescent="0.3">
      <c r="A6" s="46" t="s">
        <v>12</v>
      </c>
      <c r="B6" s="57">
        <v>0.16846981110000001</v>
      </c>
      <c r="C6" s="57">
        <v>0.1397761297</v>
      </c>
      <c r="D6" s="57">
        <v>5.6836730600000003E-2</v>
      </c>
    </row>
    <row r="7" spans="1:12" s="41" customFormat="1" ht="18.899999999999999" customHeight="1" x14ac:dyDescent="0.3">
      <c r="A7" s="46" t="s">
        <v>127</v>
      </c>
      <c r="B7" s="57">
        <v>0.13327675999999999</v>
      </c>
      <c r="C7" s="57">
        <v>0.13637618460000001</v>
      </c>
      <c r="D7" s="57">
        <v>2.69513581E-2</v>
      </c>
    </row>
    <row r="8" spans="1:12" s="41" customFormat="1" ht="18.899999999999999" customHeight="1" x14ac:dyDescent="0.3">
      <c r="A8" s="46" t="s">
        <v>125</v>
      </c>
      <c r="B8" s="57">
        <v>1.2004085256000001</v>
      </c>
      <c r="C8" s="57">
        <v>1.4024378802999999</v>
      </c>
      <c r="D8" s="57">
        <v>1.0008757384</v>
      </c>
      <c r="K8" s="47"/>
    </row>
    <row r="9" spans="1:12" s="41" customFormat="1" ht="18.899999999999999" customHeight="1" x14ac:dyDescent="0.3">
      <c r="A9" s="48" t="s">
        <v>10</v>
      </c>
      <c r="B9" s="58">
        <v>-4.6593733999999998E-2</v>
      </c>
      <c r="C9" s="58">
        <v>-7.1302407999999998E-2</v>
      </c>
      <c r="D9" s="58">
        <v>-7.9679446000000001E-2</v>
      </c>
    </row>
    <row r="10" spans="1:12" ht="18.899999999999999" customHeight="1" x14ac:dyDescent="0.25">
      <c r="A10" s="49" t="s">
        <v>278</v>
      </c>
    </row>
    <row r="12" spans="1:12" x14ac:dyDescent="0.25">
      <c r="A12" s="72" t="s">
        <v>331</v>
      </c>
      <c r="B12" s="51"/>
      <c r="C12" s="51"/>
      <c r="D12" s="51"/>
    </row>
    <row r="14" spans="1:12" ht="15.6" x14ac:dyDescent="0.3">
      <c r="A14" s="74" t="s">
        <v>332</v>
      </c>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J22"/>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3" t="s">
        <v>325</v>
      </c>
      <c r="B1" s="40"/>
      <c r="C1" s="40"/>
      <c r="D1" s="40"/>
      <c r="E1" s="40"/>
      <c r="F1" s="40"/>
    </row>
    <row r="2" spans="1:10" s="41" customFormat="1" ht="18.899999999999999" customHeight="1" x14ac:dyDescent="0.3">
      <c r="A2" s="40" t="s">
        <v>323</v>
      </c>
      <c r="B2" s="42"/>
      <c r="C2" s="42"/>
      <c r="D2" s="42"/>
      <c r="E2" s="40"/>
      <c r="F2" s="40"/>
    </row>
    <row r="3" spans="1:10" s="44" customFormat="1" ht="54" customHeight="1" x14ac:dyDescent="0.3">
      <c r="A3" s="64" t="s">
        <v>310</v>
      </c>
      <c r="B3" s="43" t="s">
        <v>296</v>
      </c>
      <c r="C3" s="43" t="s">
        <v>297</v>
      </c>
      <c r="D3" s="43" t="s">
        <v>298</v>
      </c>
      <c r="I3" s="45"/>
      <c r="J3" s="45"/>
    </row>
    <row r="4" spans="1:10" s="41" customFormat="1" ht="18.899999999999999" customHeight="1" x14ac:dyDescent="0.3">
      <c r="A4" s="52" t="s">
        <v>169</v>
      </c>
      <c r="B4" s="57">
        <v>-0.71821697299999998</v>
      </c>
      <c r="C4" s="57">
        <v>-0.62746602500000004</v>
      </c>
      <c r="D4" s="57">
        <v>-0.55681927499999995</v>
      </c>
    </row>
    <row r="5" spans="1:10" s="41" customFormat="1" ht="18.899999999999999" customHeight="1" x14ac:dyDescent="0.3">
      <c r="A5" s="52" t="s">
        <v>170</v>
      </c>
      <c r="B5" s="57">
        <v>-1.066877853</v>
      </c>
      <c r="C5" s="57">
        <v>-1.0822724239999999</v>
      </c>
      <c r="D5" s="57">
        <v>-0.96534693500000002</v>
      </c>
    </row>
    <row r="6" spans="1:10" s="41" customFormat="1" ht="18.899999999999999" customHeight="1" x14ac:dyDescent="0.3">
      <c r="A6" s="52" t="s">
        <v>171</v>
      </c>
      <c r="B6" s="57">
        <v>-0.55980509700000003</v>
      </c>
      <c r="C6" s="57">
        <v>-0.59837693199999997</v>
      </c>
      <c r="D6" s="57">
        <v>-0.51117087299999997</v>
      </c>
    </row>
    <row r="7" spans="1:10" s="41" customFormat="1" ht="18.899999999999999" customHeight="1" x14ac:dyDescent="0.3">
      <c r="A7" s="52" t="s">
        <v>172</v>
      </c>
      <c r="B7" s="57">
        <v>-0.49608411099999999</v>
      </c>
      <c r="C7" s="57">
        <v>-0.53086796800000002</v>
      </c>
      <c r="D7" s="57">
        <v>-0.42437730099999998</v>
      </c>
    </row>
    <row r="8" spans="1:10" s="41" customFormat="1" ht="18.899999999999999" customHeight="1" x14ac:dyDescent="0.3">
      <c r="A8" s="52" t="s">
        <v>173</v>
      </c>
      <c r="B8" s="57">
        <v>-0.26677004700000001</v>
      </c>
      <c r="C8" s="57">
        <v>-0.27495465800000002</v>
      </c>
      <c r="D8" s="57">
        <v>-0.25138811700000002</v>
      </c>
    </row>
    <row r="9" spans="1:10" s="41" customFormat="1" ht="18.899999999999999" customHeight="1" x14ac:dyDescent="0.3">
      <c r="A9" s="52" t="s">
        <v>174</v>
      </c>
      <c r="B9" s="57">
        <v>-0.14286992200000001</v>
      </c>
      <c r="C9" s="57">
        <v>-0.30081139299999998</v>
      </c>
      <c r="D9" s="57">
        <v>-0.28202952199999998</v>
      </c>
    </row>
    <row r="10" spans="1:10" s="41" customFormat="1" ht="18.899999999999999" customHeight="1" x14ac:dyDescent="0.3">
      <c r="A10" s="52" t="s">
        <v>175</v>
      </c>
      <c r="B10" s="57">
        <v>-0.658053161</v>
      </c>
      <c r="C10" s="57">
        <v>-0.75294125999999995</v>
      </c>
      <c r="D10" s="57">
        <v>-0.762332181</v>
      </c>
    </row>
    <row r="11" spans="1:10" s="41" customFormat="1" ht="18.899999999999999" customHeight="1" x14ac:dyDescent="0.3">
      <c r="A11" s="52" t="s">
        <v>176</v>
      </c>
      <c r="B11" s="57">
        <v>-0.28673507100000001</v>
      </c>
      <c r="C11" s="57">
        <v>-0.25384826100000002</v>
      </c>
      <c r="D11" s="57">
        <v>-0.242590479</v>
      </c>
    </row>
    <row r="12" spans="1:10" s="41" customFormat="1" ht="18.899999999999999" customHeight="1" x14ac:dyDescent="0.3">
      <c r="A12" s="52" t="s">
        <v>177</v>
      </c>
      <c r="B12" s="57">
        <v>0.10543644470000001</v>
      </c>
      <c r="C12" s="57">
        <v>8.1591225700000006E-2</v>
      </c>
      <c r="D12" s="57">
        <v>0.122061225</v>
      </c>
    </row>
    <row r="13" spans="1:10" s="41" customFormat="1" ht="18.899999999999999" customHeight="1" x14ac:dyDescent="0.3">
      <c r="A13" s="52" t="s">
        <v>178</v>
      </c>
      <c r="B13" s="57">
        <v>-0.42274890300000001</v>
      </c>
      <c r="C13" s="57">
        <v>-0.48567935000000001</v>
      </c>
      <c r="D13" s="57">
        <v>-0.42636242499999999</v>
      </c>
    </row>
    <row r="14" spans="1:10" s="41" customFormat="1" ht="18.899999999999999" customHeight="1" x14ac:dyDescent="0.3">
      <c r="A14" s="52" t="s">
        <v>179</v>
      </c>
      <c r="B14" s="57">
        <v>0.22957941630000001</v>
      </c>
      <c r="C14" s="57">
        <v>0.17941662899999999</v>
      </c>
      <c r="D14" s="57">
        <v>0.28008728449999998</v>
      </c>
    </row>
    <row r="15" spans="1:10" s="41" customFormat="1" ht="18.899999999999999" customHeight="1" x14ac:dyDescent="0.3">
      <c r="A15" s="52" t="s">
        <v>180</v>
      </c>
      <c r="B15" s="57">
        <v>0.63931787689999997</v>
      </c>
      <c r="C15" s="57">
        <v>0.62580401139999997</v>
      </c>
      <c r="D15" s="57">
        <v>0.82792346920000004</v>
      </c>
    </row>
    <row r="16" spans="1:10" s="41" customFormat="1" ht="18.899999999999999" customHeight="1" x14ac:dyDescent="0.3">
      <c r="A16" s="52" t="s">
        <v>181</v>
      </c>
      <c r="B16" s="57">
        <v>-0.30123723800000002</v>
      </c>
      <c r="C16" s="57">
        <v>-0.33815819000000003</v>
      </c>
      <c r="D16" s="57">
        <v>-0.28606335599999999</v>
      </c>
    </row>
    <row r="17" spans="1:4" s="41" customFormat="1" ht="18.899999999999999" customHeight="1" x14ac:dyDescent="0.3">
      <c r="A17" s="52" t="s">
        <v>182</v>
      </c>
      <c r="B17" s="57">
        <v>0.63084484860000001</v>
      </c>
      <c r="C17" s="57">
        <v>0.52339663410000004</v>
      </c>
      <c r="D17" s="57">
        <v>1.2225237916</v>
      </c>
    </row>
    <row r="18" spans="1:4" s="41" customFormat="1" ht="18.899999999999999" customHeight="1" x14ac:dyDescent="0.3">
      <c r="A18" s="53" t="s">
        <v>124</v>
      </c>
      <c r="B18" s="59">
        <v>-0.30532561400000002</v>
      </c>
      <c r="C18" s="59">
        <v>-0.340183505</v>
      </c>
      <c r="D18" s="59">
        <v>-0.28649448900000002</v>
      </c>
    </row>
    <row r="19" spans="1:4" s="41" customFormat="1" ht="18.899999999999999" customHeight="1" x14ac:dyDescent="0.3">
      <c r="A19" s="54" t="s">
        <v>10</v>
      </c>
      <c r="B19" s="60">
        <v>-4.6593733999999998E-2</v>
      </c>
      <c r="C19" s="60">
        <v>-7.1302407999999998E-2</v>
      </c>
      <c r="D19" s="60">
        <v>-7.9679446000000001E-2</v>
      </c>
    </row>
    <row r="20" spans="1:4" ht="18.899999999999999" customHeight="1" x14ac:dyDescent="0.25">
      <c r="A20" s="49" t="s">
        <v>278</v>
      </c>
    </row>
    <row r="22" spans="1:4" ht="15.6" x14ac:dyDescent="0.3">
      <c r="A22" s="74" t="s">
        <v>332</v>
      </c>
      <c r="B22" s="51"/>
      <c r="C22" s="51"/>
      <c r="D22" s="5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J34"/>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3" t="s">
        <v>326</v>
      </c>
      <c r="B1" s="40"/>
      <c r="C1" s="40"/>
      <c r="D1" s="40"/>
      <c r="E1" s="40"/>
      <c r="F1" s="40"/>
    </row>
    <row r="2" spans="1:10" s="41" customFormat="1" ht="18.899999999999999" customHeight="1" x14ac:dyDescent="0.3">
      <c r="A2" s="40" t="s">
        <v>323</v>
      </c>
      <c r="B2" s="42"/>
      <c r="C2" s="42"/>
      <c r="D2" s="42"/>
      <c r="E2" s="40"/>
      <c r="F2" s="40"/>
    </row>
    <row r="3" spans="1:10" s="44" customFormat="1" ht="54" customHeight="1" x14ac:dyDescent="0.3">
      <c r="A3" s="64" t="s">
        <v>311</v>
      </c>
      <c r="B3" s="43" t="s">
        <v>296</v>
      </c>
      <c r="C3" s="43" t="s">
        <v>297</v>
      </c>
      <c r="D3" s="43" t="s">
        <v>298</v>
      </c>
      <c r="I3" s="45"/>
      <c r="J3" s="45"/>
    </row>
    <row r="4" spans="1:10" s="41" customFormat="1" ht="18.899999999999999" customHeight="1" x14ac:dyDescent="0.3">
      <c r="A4" s="52" t="s">
        <v>183</v>
      </c>
      <c r="B4" s="57">
        <v>-0.54810315600000004</v>
      </c>
      <c r="C4" s="57">
        <v>-0.502137638</v>
      </c>
      <c r="D4" s="57">
        <v>-0.42341895699999998</v>
      </c>
    </row>
    <row r="5" spans="1:10" s="41" customFormat="1" ht="18.899999999999999" customHeight="1" x14ac:dyDescent="0.3">
      <c r="A5" s="52" t="s">
        <v>184</v>
      </c>
      <c r="B5" s="57">
        <v>-0.93685714600000003</v>
      </c>
      <c r="C5" s="57">
        <v>-0.835759378</v>
      </c>
      <c r="D5" s="57">
        <v>-0.81178483800000001</v>
      </c>
    </row>
    <row r="6" spans="1:10" s="41" customFormat="1" ht="18.899999999999999" customHeight="1" x14ac:dyDescent="0.3">
      <c r="A6" s="52" t="s">
        <v>170</v>
      </c>
      <c r="B6" s="57">
        <v>-1.066877853</v>
      </c>
      <c r="C6" s="57">
        <v>-1.0822724239999999</v>
      </c>
      <c r="D6" s="57">
        <v>-0.96534693500000002</v>
      </c>
    </row>
    <row r="7" spans="1:10" s="41" customFormat="1" ht="18.899999999999999" customHeight="1" x14ac:dyDescent="0.3">
      <c r="A7" s="52" t="s">
        <v>185</v>
      </c>
      <c r="B7" s="57">
        <v>-0.67696787300000005</v>
      </c>
      <c r="C7" s="57">
        <v>-0.67415054699999999</v>
      </c>
      <c r="D7" s="57">
        <v>-0.58554793500000002</v>
      </c>
    </row>
    <row r="8" spans="1:10" s="41" customFormat="1" ht="18.899999999999999" customHeight="1" x14ac:dyDescent="0.3">
      <c r="A8" s="52" t="s">
        <v>186</v>
      </c>
      <c r="B8" s="57">
        <v>-0.241642933</v>
      </c>
      <c r="C8" s="57">
        <v>-0.38511896800000001</v>
      </c>
      <c r="D8" s="57">
        <v>-0.27490924700000002</v>
      </c>
    </row>
    <row r="9" spans="1:10" s="41" customFormat="1" ht="18.899999999999999" customHeight="1" x14ac:dyDescent="0.3">
      <c r="A9" s="52" t="s">
        <v>187</v>
      </c>
      <c r="B9" s="57">
        <v>-0.67232923300000003</v>
      </c>
      <c r="C9" s="57">
        <v>-0.67701692199999997</v>
      </c>
      <c r="D9" s="57">
        <v>-0.54558200999999995</v>
      </c>
    </row>
    <row r="10" spans="1:10" s="41" customFormat="1" ht="18.899999999999999" customHeight="1" x14ac:dyDescent="0.3">
      <c r="A10" s="52" t="s">
        <v>188</v>
      </c>
      <c r="B10" s="57">
        <v>-0.240085826</v>
      </c>
      <c r="C10" s="57">
        <v>-0.31090194100000001</v>
      </c>
      <c r="D10" s="57">
        <v>-0.23316192499999999</v>
      </c>
    </row>
    <row r="11" spans="1:10" s="41" customFormat="1" ht="18.899999999999999" customHeight="1" x14ac:dyDescent="0.3">
      <c r="A11" s="52" t="s">
        <v>173</v>
      </c>
      <c r="B11" s="57">
        <v>-0.26677004700000001</v>
      </c>
      <c r="C11" s="57">
        <v>-0.27495465800000002</v>
      </c>
      <c r="D11" s="57">
        <v>-0.25138811700000002</v>
      </c>
    </row>
    <row r="12" spans="1:10" s="41" customFormat="1" ht="18.899999999999999" customHeight="1" x14ac:dyDescent="0.3">
      <c r="A12" s="52" t="s">
        <v>189</v>
      </c>
      <c r="B12" s="57">
        <v>-3.4809606E-2</v>
      </c>
      <c r="C12" s="57">
        <v>-0.211925479</v>
      </c>
      <c r="D12" s="57">
        <v>-0.26522470999999997</v>
      </c>
    </row>
    <row r="13" spans="1:10" s="41" customFormat="1" ht="18.899999999999999" customHeight="1" x14ac:dyDescent="0.3">
      <c r="A13" s="52" t="s">
        <v>190</v>
      </c>
      <c r="B13" s="57">
        <v>-0.73941546400000002</v>
      </c>
      <c r="C13" s="57">
        <v>-0.70973926799999998</v>
      </c>
      <c r="D13" s="57">
        <v>-0.67468684000000001</v>
      </c>
    </row>
    <row r="14" spans="1:10" s="41" customFormat="1" ht="18.899999999999999" customHeight="1" x14ac:dyDescent="0.3">
      <c r="A14" s="52" t="s">
        <v>191</v>
      </c>
      <c r="B14" s="57">
        <v>-0.14035028599999999</v>
      </c>
      <c r="C14" s="57">
        <v>-0.31192956799999999</v>
      </c>
      <c r="D14" s="57">
        <v>-0.23885501100000001</v>
      </c>
    </row>
    <row r="15" spans="1:10" s="41" customFormat="1" ht="18.899999999999999" customHeight="1" x14ac:dyDescent="0.3">
      <c r="A15" s="52" t="s">
        <v>192</v>
      </c>
      <c r="B15" s="57">
        <v>-0.79677165299999997</v>
      </c>
      <c r="C15" s="57">
        <v>-0.82155616499999995</v>
      </c>
      <c r="D15" s="57">
        <v>-0.87000991100000002</v>
      </c>
    </row>
    <row r="16" spans="1:10" s="41" customFormat="1" ht="18.899999999999999" customHeight="1" x14ac:dyDescent="0.3">
      <c r="A16" s="52" t="s">
        <v>193</v>
      </c>
      <c r="B16" s="57">
        <v>-0.41873541600000003</v>
      </c>
      <c r="C16" s="57">
        <v>-0.62908173599999995</v>
      </c>
      <c r="D16" s="57">
        <v>-0.55869882800000004</v>
      </c>
    </row>
    <row r="17" spans="1:6" s="41" customFormat="1" ht="18.899999999999999" customHeight="1" x14ac:dyDescent="0.3">
      <c r="A17" s="52" t="s">
        <v>194</v>
      </c>
      <c r="B17" s="57">
        <v>-1.240746184</v>
      </c>
      <c r="C17" s="57">
        <v>-1.2520683829999999</v>
      </c>
      <c r="D17" s="57">
        <v>-1.3396682099999999</v>
      </c>
    </row>
    <row r="18" spans="1:6" s="41" customFormat="1" ht="18.899999999999999" customHeight="1" x14ac:dyDescent="0.3">
      <c r="A18" s="52" t="s">
        <v>195</v>
      </c>
      <c r="B18" s="57">
        <v>-0.17914817899999999</v>
      </c>
      <c r="C18" s="57">
        <v>-0.165146667</v>
      </c>
      <c r="D18" s="57">
        <v>-0.162758559</v>
      </c>
    </row>
    <row r="19" spans="1:6" s="41" customFormat="1" ht="18.899999999999999" customHeight="1" x14ac:dyDescent="0.3">
      <c r="A19" s="52" t="s">
        <v>196</v>
      </c>
      <c r="B19" s="57">
        <v>-0.312393423</v>
      </c>
      <c r="C19" s="57">
        <v>-0.31707461399999998</v>
      </c>
      <c r="D19" s="57">
        <v>-0.29989474999999999</v>
      </c>
    </row>
    <row r="20" spans="1:6" s="41" customFormat="1" ht="18.899999999999999" customHeight="1" x14ac:dyDescent="0.3">
      <c r="A20" s="52" t="s">
        <v>197</v>
      </c>
      <c r="B20" s="57">
        <v>0.16832367970000001</v>
      </c>
      <c r="C20" s="57">
        <v>0.25052015989999998</v>
      </c>
      <c r="D20" s="57">
        <v>0.3369693627</v>
      </c>
    </row>
    <row r="21" spans="1:6" s="41" customFormat="1" ht="18.899999999999999" customHeight="1" x14ac:dyDescent="0.3">
      <c r="A21" s="52" t="s">
        <v>198</v>
      </c>
      <c r="B21" s="57">
        <v>-0.16798558499999999</v>
      </c>
      <c r="C21" s="57">
        <v>-0.19467521900000001</v>
      </c>
      <c r="D21" s="57">
        <v>-0.19503946599999999</v>
      </c>
    </row>
    <row r="22" spans="1:6" s="41" customFormat="1" ht="18.899999999999999" customHeight="1" x14ac:dyDescent="0.3">
      <c r="A22" s="52" t="s">
        <v>199</v>
      </c>
      <c r="B22" s="57">
        <v>0.45557273190000003</v>
      </c>
      <c r="C22" s="57">
        <v>0.42301187579999999</v>
      </c>
      <c r="D22" s="57">
        <v>0.51816639740000003</v>
      </c>
    </row>
    <row r="23" spans="1:6" s="41" customFormat="1" ht="18.899999999999999" customHeight="1" x14ac:dyDescent="0.3">
      <c r="A23" s="52" t="s">
        <v>200</v>
      </c>
      <c r="B23" s="57">
        <v>-0.40374789799999999</v>
      </c>
      <c r="C23" s="57">
        <v>-0.55128303700000003</v>
      </c>
      <c r="D23" s="57">
        <v>-0.42850940399999998</v>
      </c>
    </row>
    <row r="24" spans="1:6" s="41" customFormat="1" ht="18.899999999999999" customHeight="1" x14ac:dyDescent="0.3">
      <c r="A24" s="52" t="s">
        <v>201</v>
      </c>
      <c r="B24" s="57">
        <v>-0.445907045</v>
      </c>
      <c r="C24" s="57">
        <v>-0.40889860099999997</v>
      </c>
      <c r="D24" s="57">
        <v>-0.42399701000000001</v>
      </c>
    </row>
    <row r="25" spans="1:6" s="41" customFormat="1" ht="18.899999999999999" customHeight="1" x14ac:dyDescent="0.3">
      <c r="A25" s="52" t="s">
        <v>182</v>
      </c>
      <c r="B25" s="57">
        <v>0.63084484860000001</v>
      </c>
      <c r="C25" s="57">
        <v>0.52339663410000004</v>
      </c>
      <c r="D25" s="57">
        <v>1.2225237916</v>
      </c>
    </row>
    <row r="26" spans="1:6" s="41" customFormat="1" ht="18.899999999999999" customHeight="1" x14ac:dyDescent="0.3">
      <c r="A26" s="52" t="s">
        <v>202</v>
      </c>
      <c r="B26" s="57">
        <v>6.0443891399999998E-2</v>
      </c>
      <c r="C26" s="57">
        <v>-2.4441878E-2</v>
      </c>
      <c r="D26" s="57">
        <v>6.4295468999999994E-2</v>
      </c>
    </row>
    <row r="27" spans="1:6" s="41" customFormat="1" ht="18.899999999999999" customHeight="1" x14ac:dyDescent="0.3">
      <c r="A27" s="52" t="s">
        <v>203</v>
      </c>
      <c r="B27" s="57">
        <v>0.41726840170000001</v>
      </c>
      <c r="C27" s="57">
        <v>0.39811509430000003</v>
      </c>
      <c r="D27" s="57">
        <v>0.5154226033</v>
      </c>
    </row>
    <row r="28" spans="1:6" s="41" customFormat="1" ht="18.899999999999999" customHeight="1" x14ac:dyDescent="0.3">
      <c r="A28" s="52" t="s">
        <v>204</v>
      </c>
      <c r="B28" s="57">
        <v>0.3405578319</v>
      </c>
      <c r="C28" s="57">
        <v>0.32959083909999998</v>
      </c>
      <c r="D28" s="57">
        <v>0.45057152719999999</v>
      </c>
    </row>
    <row r="29" spans="1:6" s="41" customFormat="1" ht="18.899999999999999" customHeight="1" x14ac:dyDescent="0.3">
      <c r="A29" s="52" t="s">
        <v>205</v>
      </c>
      <c r="B29" s="57">
        <v>1.1848925489</v>
      </c>
      <c r="C29" s="57">
        <v>1.1677313016999999</v>
      </c>
      <c r="D29" s="57">
        <v>1.5486766747</v>
      </c>
    </row>
    <row r="30" spans="1:6" ht="18.899999999999999" customHeight="1" x14ac:dyDescent="0.25">
      <c r="A30" s="53" t="s">
        <v>124</v>
      </c>
      <c r="B30" s="59">
        <v>-0.30532561400000002</v>
      </c>
      <c r="C30" s="59">
        <v>-0.340183505</v>
      </c>
      <c r="D30" s="59">
        <v>-0.28649448900000002</v>
      </c>
    </row>
    <row r="31" spans="1:6" ht="18.899999999999999" customHeight="1" x14ac:dyDescent="0.25">
      <c r="A31" s="54" t="s">
        <v>10</v>
      </c>
      <c r="B31" s="60">
        <v>-4.6593733999999998E-2</v>
      </c>
      <c r="C31" s="60">
        <v>-7.1302407999999998E-2</v>
      </c>
      <c r="D31" s="60">
        <v>-7.9679446000000001E-2</v>
      </c>
      <c r="E31" s="55"/>
      <c r="F31" s="55"/>
    </row>
    <row r="32" spans="1:6" ht="18.899999999999999" customHeight="1" x14ac:dyDescent="0.25">
      <c r="A32" s="49" t="s">
        <v>278</v>
      </c>
    </row>
    <row r="33" spans="1:10" s="44" customFormat="1" ht="18.899999999999999" customHeight="1" x14ac:dyDescent="0.3">
      <c r="A33" s="41"/>
      <c r="B33" s="50"/>
      <c r="C33" s="50"/>
      <c r="D33" s="50"/>
      <c r="I33" s="39"/>
      <c r="J33" s="39"/>
    </row>
    <row r="34" spans="1:10" ht="15.6" x14ac:dyDescent="0.3">
      <c r="A34" s="74" t="s">
        <v>332</v>
      </c>
      <c r="B34" s="51"/>
      <c r="C34" s="51"/>
      <c r="D34" s="5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J51"/>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3" t="s">
        <v>327</v>
      </c>
      <c r="B1" s="40"/>
      <c r="C1" s="40"/>
      <c r="D1" s="40"/>
    </row>
    <row r="2" spans="1:10" s="41" customFormat="1" ht="18.899999999999999" customHeight="1" x14ac:dyDescent="0.3">
      <c r="A2" s="40" t="s">
        <v>323</v>
      </c>
      <c r="B2" s="42"/>
      <c r="C2" s="42"/>
      <c r="D2" s="42"/>
    </row>
    <row r="3" spans="1:10" s="44" customFormat="1" ht="54" customHeight="1" x14ac:dyDescent="0.3">
      <c r="A3" s="65" t="s">
        <v>312</v>
      </c>
      <c r="B3" s="43" t="s">
        <v>296</v>
      </c>
      <c r="C3" s="43" t="s">
        <v>297</v>
      </c>
      <c r="D3" s="43" t="s">
        <v>298</v>
      </c>
      <c r="I3" s="45"/>
      <c r="J3" s="45"/>
    </row>
    <row r="4" spans="1:10" s="41" customFormat="1" ht="18.899999999999999" customHeight="1" x14ac:dyDescent="0.3">
      <c r="A4" s="52" t="s">
        <v>206</v>
      </c>
      <c r="B4" s="57">
        <v>-0.77093371499999996</v>
      </c>
      <c r="C4" s="57">
        <v>-1.0113111100000001</v>
      </c>
      <c r="D4" s="57">
        <v>-1.0556643649999999</v>
      </c>
    </row>
    <row r="5" spans="1:10" s="41" customFormat="1" ht="18.899999999999999" customHeight="1" x14ac:dyDescent="0.3">
      <c r="A5" s="52" t="s">
        <v>227</v>
      </c>
      <c r="B5" s="57">
        <v>-0.85191300400000003</v>
      </c>
      <c r="C5" s="57">
        <v>-0.98279800799999995</v>
      </c>
      <c r="D5" s="57">
        <v>-0.93585432599999996</v>
      </c>
    </row>
    <row r="6" spans="1:10" s="41" customFormat="1" ht="18.899999999999999" customHeight="1" x14ac:dyDescent="0.3">
      <c r="A6" s="52" t="s">
        <v>207</v>
      </c>
      <c r="B6" s="57">
        <v>-0.40445058499999997</v>
      </c>
      <c r="C6" s="57">
        <v>-0.38879011200000002</v>
      </c>
      <c r="D6" s="57">
        <v>-0.41827104300000001</v>
      </c>
    </row>
    <row r="7" spans="1:10" s="41" customFormat="1" ht="18.899999999999999" customHeight="1" x14ac:dyDescent="0.3">
      <c r="A7" s="52" t="s">
        <v>222</v>
      </c>
      <c r="B7" s="57">
        <v>0.16724333850000001</v>
      </c>
      <c r="C7" s="57">
        <v>0.3654796676</v>
      </c>
      <c r="D7" s="57">
        <v>0.1197635978</v>
      </c>
    </row>
    <row r="8" spans="1:10" s="41" customFormat="1" ht="18.899999999999999" customHeight="1" x14ac:dyDescent="0.3">
      <c r="A8" s="52" t="s">
        <v>208</v>
      </c>
      <c r="B8" s="57">
        <v>0.13781897000000001</v>
      </c>
      <c r="C8" s="57">
        <v>8.6253246300000003E-2</v>
      </c>
      <c r="D8" s="57">
        <v>0.3314400159</v>
      </c>
    </row>
    <row r="9" spans="1:10" s="41" customFormat="1" ht="18.899999999999999" customHeight="1" x14ac:dyDescent="0.3">
      <c r="A9" s="52" t="s">
        <v>223</v>
      </c>
      <c r="B9" s="57">
        <v>-0.31055442900000002</v>
      </c>
      <c r="C9" s="57">
        <v>-0.59438421100000005</v>
      </c>
      <c r="D9" s="57">
        <v>-0.16832260700000001</v>
      </c>
    </row>
    <row r="10" spans="1:10" s="41" customFormat="1" ht="18.899999999999999" customHeight="1" x14ac:dyDescent="0.3">
      <c r="A10" s="52" t="s">
        <v>209</v>
      </c>
      <c r="B10" s="57">
        <v>0.45595495089999999</v>
      </c>
      <c r="C10" s="57">
        <v>0.4320153545</v>
      </c>
      <c r="D10" s="57">
        <v>0.4097991923</v>
      </c>
    </row>
    <row r="11" spans="1:10" s="41" customFormat="1" ht="18.899999999999999" customHeight="1" x14ac:dyDescent="0.3">
      <c r="A11" s="52" t="s">
        <v>210</v>
      </c>
      <c r="B11" s="57">
        <v>0.68444309209999998</v>
      </c>
      <c r="C11" s="57">
        <v>0.7178153129</v>
      </c>
      <c r="D11" s="57">
        <v>0.67348830110000002</v>
      </c>
    </row>
    <row r="12" spans="1:10" s="41" customFormat="1" ht="18.899999999999999" customHeight="1" x14ac:dyDescent="0.3">
      <c r="A12" s="52" t="s">
        <v>157</v>
      </c>
      <c r="B12" s="57">
        <v>0.5566556265</v>
      </c>
      <c r="C12" s="57">
        <v>-9.7549230000000004E-3</v>
      </c>
      <c r="D12" s="57">
        <v>0.1149658222</v>
      </c>
    </row>
    <row r="13" spans="1:10" s="41" customFormat="1" ht="18.899999999999999" customHeight="1" x14ac:dyDescent="0.3">
      <c r="A13" s="52" t="s">
        <v>211</v>
      </c>
      <c r="B13" s="57">
        <v>0.14179980810000001</v>
      </c>
      <c r="C13" s="57">
        <v>9.89229041E-2</v>
      </c>
      <c r="D13" s="57">
        <v>6.6749470399999997E-2</v>
      </c>
    </row>
    <row r="14" spans="1:10" s="41" customFormat="1" ht="18.899999999999999" customHeight="1" x14ac:dyDescent="0.3">
      <c r="A14" s="52" t="s">
        <v>224</v>
      </c>
      <c r="B14" s="57">
        <v>-2.3238274999999999E-2</v>
      </c>
      <c r="C14" s="57">
        <v>-4.6810201000000003E-2</v>
      </c>
      <c r="D14" s="57">
        <v>0.21913883719999999</v>
      </c>
    </row>
    <row r="15" spans="1:10" s="41" customFormat="1" ht="18.899999999999999" customHeight="1" x14ac:dyDescent="0.3">
      <c r="A15" s="52" t="s">
        <v>212</v>
      </c>
      <c r="B15" s="57">
        <v>0.17772149679999999</v>
      </c>
      <c r="C15" s="57">
        <v>-2.0268E-4</v>
      </c>
      <c r="D15" s="57">
        <v>0.1766963647</v>
      </c>
    </row>
    <row r="16" spans="1:10" s="41" customFormat="1" ht="18.899999999999999" customHeight="1" x14ac:dyDescent="0.3">
      <c r="A16" s="52" t="s">
        <v>225</v>
      </c>
      <c r="B16" s="57">
        <v>9.0815046900000002E-2</v>
      </c>
      <c r="C16" s="57">
        <v>-0.104606668</v>
      </c>
      <c r="D16" s="57">
        <v>0.56105207180000005</v>
      </c>
    </row>
    <row r="17" spans="1:10" s="41" customFormat="1" ht="18.899999999999999" customHeight="1" x14ac:dyDescent="0.3">
      <c r="A17" s="52" t="s">
        <v>213</v>
      </c>
      <c r="B17" s="57">
        <v>0.27741670639999999</v>
      </c>
      <c r="C17" s="57">
        <v>8.0422943000000007E-3</v>
      </c>
      <c r="D17" s="57">
        <v>-7.2329257999999994E-2</v>
      </c>
    </row>
    <row r="18" spans="1:10" s="41" customFormat="1" ht="18.899999999999999" customHeight="1" x14ac:dyDescent="0.3">
      <c r="A18" s="52" t="s">
        <v>214</v>
      </c>
      <c r="B18" s="57">
        <v>-1.8056652999999999E-2</v>
      </c>
      <c r="C18" s="57">
        <v>2.9870757899999999E-2</v>
      </c>
      <c r="D18" s="57">
        <v>-0.73185479200000003</v>
      </c>
    </row>
    <row r="19" spans="1:10" s="41" customFormat="1" ht="18.899999999999999" customHeight="1" x14ac:dyDescent="0.3">
      <c r="A19" s="52" t="s">
        <v>215</v>
      </c>
      <c r="B19" s="57">
        <v>0.56474144979999996</v>
      </c>
      <c r="C19" s="57">
        <v>0.30137726180000002</v>
      </c>
      <c r="D19" s="57">
        <v>0.68686366580000002</v>
      </c>
    </row>
    <row r="20" spans="1:10" s="41" customFormat="1" ht="18.899999999999999" customHeight="1" x14ac:dyDescent="0.3">
      <c r="A20" s="52" t="s">
        <v>216</v>
      </c>
      <c r="B20" s="57">
        <v>0.37619087200000001</v>
      </c>
      <c r="C20" s="57">
        <v>0.27447764289999999</v>
      </c>
      <c r="D20" s="57">
        <v>0.33129602959999999</v>
      </c>
    </row>
    <row r="21" spans="1:10" s="41" customFormat="1" ht="18.899999999999999" customHeight="1" x14ac:dyDescent="0.3">
      <c r="A21" s="52" t="s">
        <v>217</v>
      </c>
      <c r="B21" s="57">
        <v>0.72990278460000002</v>
      </c>
      <c r="C21" s="57">
        <v>0.51808240459999999</v>
      </c>
      <c r="D21" s="57">
        <v>0.90821823670000001</v>
      </c>
    </row>
    <row r="22" spans="1:10" s="41" customFormat="1" ht="18.899999999999999" customHeight="1" x14ac:dyDescent="0.3">
      <c r="A22" s="52" t="s">
        <v>226</v>
      </c>
      <c r="B22" s="57">
        <v>-3.2634130000000002E-3</v>
      </c>
      <c r="C22" s="57">
        <v>3.4175715099999997E-2</v>
      </c>
      <c r="D22" s="57">
        <v>-8.5171644000000005E-2</v>
      </c>
    </row>
    <row r="23" spans="1:10" s="41" customFormat="1" ht="18.899999999999999" customHeight="1" x14ac:dyDescent="0.3">
      <c r="A23" s="52" t="s">
        <v>218</v>
      </c>
      <c r="B23" s="57">
        <v>0.58784711919999999</v>
      </c>
      <c r="C23" s="57">
        <v>0.74320054170000005</v>
      </c>
      <c r="D23" s="57">
        <v>0.53670810030000005</v>
      </c>
    </row>
    <row r="24" spans="1:10" s="41" customFormat="1" ht="18.899999999999999" customHeight="1" x14ac:dyDescent="0.3">
      <c r="A24" s="52" t="s">
        <v>219</v>
      </c>
      <c r="B24" s="57">
        <v>0.35312089250000001</v>
      </c>
      <c r="C24" s="57">
        <v>0.43425662910000001</v>
      </c>
      <c r="D24" s="57">
        <v>-3.7245067999999999E-2</v>
      </c>
    </row>
    <row r="25" spans="1:10" s="41" customFormat="1" ht="18.899999999999999" customHeight="1" x14ac:dyDescent="0.3">
      <c r="A25" s="52" t="s">
        <v>220</v>
      </c>
      <c r="B25" s="57">
        <v>-0.14880185100000001</v>
      </c>
      <c r="C25" s="57">
        <v>0.14381316029999999</v>
      </c>
      <c r="D25" s="57">
        <v>-4.2638299999999997E-3</v>
      </c>
    </row>
    <row r="26" spans="1:10" s="41" customFormat="1" ht="18.899999999999999" customHeight="1" x14ac:dyDescent="0.3">
      <c r="A26" s="52" t="s">
        <v>221</v>
      </c>
      <c r="B26" s="57">
        <v>1.3223077111999999</v>
      </c>
      <c r="C26" s="57">
        <v>1.3132264344</v>
      </c>
      <c r="D26" s="57">
        <v>1.9610655741</v>
      </c>
    </row>
    <row r="27" spans="1:10" s="41" customFormat="1" ht="18.899999999999999" customHeight="1" x14ac:dyDescent="0.3">
      <c r="A27" s="53" t="s">
        <v>129</v>
      </c>
      <c r="B27" s="59">
        <v>0.1371131106</v>
      </c>
      <c r="C27" s="59">
        <v>7.7445278800000003E-2</v>
      </c>
      <c r="D27" s="59">
        <v>0.1167266268</v>
      </c>
    </row>
    <row r="28" spans="1:10" ht="18.899999999999999" customHeight="1" x14ac:dyDescent="0.25">
      <c r="A28" s="54" t="s">
        <v>10</v>
      </c>
      <c r="B28" s="60">
        <v>-4.6593733999999998E-2</v>
      </c>
      <c r="C28" s="60">
        <v>-7.1302407999999998E-2</v>
      </c>
      <c r="D28" s="60">
        <v>-7.9679446000000001E-2</v>
      </c>
      <c r="E28" s="55"/>
      <c r="F28" s="55"/>
    </row>
    <row r="29" spans="1:10" ht="18.899999999999999" customHeight="1" x14ac:dyDescent="0.25">
      <c r="A29" s="49" t="s">
        <v>278</v>
      </c>
    </row>
    <row r="30" spans="1:10" s="44" customFormat="1" ht="18.899999999999999" customHeight="1" x14ac:dyDescent="0.3">
      <c r="A30" s="41"/>
      <c r="B30" s="51"/>
      <c r="C30" s="51"/>
      <c r="D30" s="51"/>
      <c r="I30" s="39"/>
      <c r="J30" s="39"/>
    </row>
    <row r="31" spans="1:10" ht="15.6" x14ac:dyDescent="0.3">
      <c r="A31" s="74" t="s">
        <v>332</v>
      </c>
    </row>
    <row r="51" spans="1:4" x14ac:dyDescent="0.25">
      <c r="A51" s="41"/>
      <c r="B51" s="41"/>
      <c r="C51" s="41"/>
      <c r="D51"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J44"/>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3" t="s">
        <v>328</v>
      </c>
      <c r="B1" s="40"/>
      <c r="C1" s="40"/>
      <c r="D1" s="40"/>
    </row>
    <row r="2" spans="1:10" s="41" customFormat="1" ht="18.899999999999999" customHeight="1" x14ac:dyDescent="0.3">
      <c r="A2" s="40" t="s">
        <v>323</v>
      </c>
      <c r="B2" s="42"/>
      <c r="C2" s="42"/>
      <c r="D2" s="42"/>
    </row>
    <row r="3" spans="1:10" s="44" customFormat="1" ht="54" customHeight="1" x14ac:dyDescent="0.3">
      <c r="A3" s="65" t="s">
        <v>312</v>
      </c>
      <c r="B3" s="43" t="s">
        <v>296</v>
      </c>
      <c r="C3" s="43" t="s">
        <v>297</v>
      </c>
      <c r="D3" s="43" t="s">
        <v>298</v>
      </c>
      <c r="I3" s="45"/>
      <c r="J3" s="45"/>
    </row>
    <row r="4" spans="1:10" s="41" customFormat="1" ht="18.899999999999999" customHeight="1" x14ac:dyDescent="0.3">
      <c r="A4" s="52" t="s">
        <v>228</v>
      </c>
      <c r="B4" s="57">
        <v>-0.41416134199999999</v>
      </c>
      <c r="C4" s="57">
        <v>-0.72999213500000004</v>
      </c>
      <c r="D4" s="57">
        <v>-0.68214241799999997</v>
      </c>
    </row>
    <row r="5" spans="1:10" s="41" customFormat="1" ht="18.899999999999999" customHeight="1" x14ac:dyDescent="0.3">
      <c r="A5" s="52" t="s">
        <v>236</v>
      </c>
      <c r="B5" s="57">
        <v>0.67495545560000003</v>
      </c>
      <c r="C5" s="57">
        <v>0.34518693350000001</v>
      </c>
      <c r="D5" s="57">
        <v>0.24116605569999999</v>
      </c>
    </row>
    <row r="6" spans="1:10" s="41" customFormat="1" ht="18.899999999999999" customHeight="1" x14ac:dyDescent="0.3">
      <c r="A6" s="52" t="s">
        <v>229</v>
      </c>
      <c r="B6" s="57">
        <v>-0.43174000400000001</v>
      </c>
      <c r="C6" s="57">
        <v>-0.35184872699999997</v>
      </c>
      <c r="D6" s="57">
        <v>-0.36414145199999998</v>
      </c>
    </row>
    <row r="7" spans="1:10" s="41" customFormat="1" ht="18.899999999999999" customHeight="1" x14ac:dyDescent="0.3">
      <c r="A7" s="52" t="s">
        <v>237</v>
      </c>
      <c r="B7" s="57">
        <v>-0.48402678399999999</v>
      </c>
      <c r="C7" s="57">
        <v>-0.504597768</v>
      </c>
      <c r="D7" s="57">
        <v>-0.50958009500000001</v>
      </c>
    </row>
    <row r="8" spans="1:10" s="41" customFormat="1" ht="18.899999999999999" customHeight="1" x14ac:dyDescent="0.3">
      <c r="A8" s="52" t="s">
        <v>238</v>
      </c>
      <c r="B8" s="57">
        <v>0.45754075929999999</v>
      </c>
      <c r="C8" s="57">
        <v>0.20810087669999999</v>
      </c>
      <c r="D8" s="57">
        <v>0.45495289189999999</v>
      </c>
    </row>
    <row r="9" spans="1:10" s="41" customFormat="1" ht="18.899999999999999" customHeight="1" x14ac:dyDescent="0.3">
      <c r="A9" s="52" t="s">
        <v>239</v>
      </c>
      <c r="B9" s="57">
        <v>-0.580826595</v>
      </c>
      <c r="C9" s="57">
        <v>-0.44125695399999998</v>
      </c>
      <c r="D9" s="57">
        <v>-0.63961964900000001</v>
      </c>
    </row>
    <row r="10" spans="1:10" s="41" customFormat="1" ht="18.899999999999999" customHeight="1" x14ac:dyDescent="0.3">
      <c r="A10" s="52" t="s">
        <v>230</v>
      </c>
      <c r="B10" s="57">
        <v>0.25595716610000002</v>
      </c>
      <c r="C10" s="57">
        <v>0.4280209432</v>
      </c>
      <c r="D10" s="57">
        <v>0.80632190510000001</v>
      </c>
    </row>
    <row r="11" spans="1:10" s="41" customFormat="1" ht="18.899999999999999" customHeight="1" x14ac:dyDescent="0.3">
      <c r="A11" s="52" t="s">
        <v>231</v>
      </c>
      <c r="B11" s="57">
        <v>0.29065782709999999</v>
      </c>
      <c r="C11" s="57">
        <v>2.4154761899999998E-2</v>
      </c>
      <c r="D11" s="57">
        <v>0.31822744660000002</v>
      </c>
    </row>
    <row r="12" spans="1:10" s="41" customFormat="1" ht="18.899999999999999" customHeight="1" x14ac:dyDescent="0.3">
      <c r="A12" s="52" t="s">
        <v>232</v>
      </c>
      <c r="B12" s="57">
        <v>-0.160198916</v>
      </c>
      <c r="C12" s="57">
        <v>-0.27300846000000001</v>
      </c>
      <c r="D12" s="57">
        <v>0.32490129429999998</v>
      </c>
    </row>
    <row r="13" spans="1:10" s="41" customFormat="1" ht="18.899999999999999" customHeight="1" x14ac:dyDescent="0.3">
      <c r="A13" s="52" t="s">
        <v>233</v>
      </c>
      <c r="B13" s="57">
        <v>0.48313125610000002</v>
      </c>
      <c r="C13" s="57">
        <v>0.69629997909999997</v>
      </c>
      <c r="D13" s="57">
        <v>0.69525724629999996</v>
      </c>
    </row>
    <row r="14" spans="1:10" s="41" customFormat="1" ht="18.899999999999999" customHeight="1" x14ac:dyDescent="0.3">
      <c r="A14" s="52" t="s">
        <v>240</v>
      </c>
      <c r="B14" s="57">
        <v>2.0298049255000001</v>
      </c>
      <c r="C14" s="57">
        <v>2.0102911182000001</v>
      </c>
      <c r="D14" s="57">
        <v>0.51255156899999998</v>
      </c>
    </row>
    <row r="15" spans="1:10" s="41" customFormat="1" ht="18.899999999999999" customHeight="1" x14ac:dyDescent="0.3">
      <c r="A15" s="52" t="s">
        <v>234</v>
      </c>
      <c r="B15" s="57">
        <v>9.0682083999999996E-2</v>
      </c>
      <c r="C15" s="57">
        <v>0.1715110661</v>
      </c>
      <c r="D15" s="57">
        <v>0.13690579310000001</v>
      </c>
    </row>
    <row r="16" spans="1:10" s="41" customFormat="1" ht="18.899999999999999" customHeight="1" x14ac:dyDescent="0.3">
      <c r="A16" s="52" t="s">
        <v>241</v>
      </c>
      <c r="B16" s="57">
        <v>1.0004766467999999</v>
      </c>
      <c r="C16" s="57">
        <v>1.0835526869000001</v>
      </c>
      <c r="D16" s="57">
        <v>1.348864048</v>
      </c>
    </row>
    <row r="17" spans="1:10" s="41" customFormat="1" ht="18.899999999999999" customHeight="1" x14ac:dyDescent="0.3">
      <c r="A17" s="52" t="s">
        <v>242</v>
      </c>
      <c r="B17" s="57">
        <v>1.0378257</v>
      </c>
      <c r="C17" s="57">
        <v>1.1028771500000001</v>
      </c>
      <c r="D17" s="57">
        <v>0.98806645520000003</v>
      </c>
    </row>
    <row r="18" spans="1:10" s="41" customFormat="1" ht="18.899999999999999" customHeight="1" x14ac:dyDescent="0.3">
      <c r="A18" s="52" t="s">
        <v>235</v>
      </c>
      <c r="B18" s="57">
        <v>2.7005447170000001</v>
      </c>
      <c r="C18" s="57">
        <v>3.6373261843</v>
      </c>
      <c r="D18" s="57">
        <v>1.8200893594000001</v>
      </c>
    </row>
    <row r="19" spans="1:10" s="41" customFormat="1" ht="18.899999999999999" customHeight="1" x14ac:dyDescent="0.3">
      <c r="A19" s="53" t="s">
        <v>12</v>
      </c>
      <c r="B19" s="59">
        <v>0.16846981110000001</v>
      </c>
      <c r="C19" s="59">
        <v>0.1397761297</v>
      </c>
      <c r="D19" s="59">
        <v>5.6836730600000003E-2</v>
      </c>
    </row>
    <row r="20" spans="1:10" ht="18.899999999999999" customHeight="1" x14ac:dyDescent="0.25">
      <c r="A20" s="54" t="s">
        <v>10</v>
      </c>
      <c r="B20" s="60">
        <v>-4.6593733999999998E-2</v>
      </c>
      <c r="C20" s="60">
        <v>-7.1302407999999998E-2</v>
      </c>
      <c r="D20" s="60">
        <v>-7.9679446000000001E-2</v>
      </c>
      <c r="E20" s="55"/>
      <c r="F20" s="55"/>
    </row>
    <row r="21" spans="1:10" ht="18.899999999999999" customHeight="1" x14ac:dyDescent="0.25">
      <c r="A21" s="49" t="s">
        <v>278</v>
      </c>
    </row>
    <row r="22" spans="1:10" s="44" customFormat="1" ht="18.899999999999999" customHeight="1" x14ac:dyDescent="0.3">
      <c r="A22" s="41"/>
      <c r="B22" s="50"/>
      <c r="C22" s="50"/>
      <c r="D22" s="50"/>
      <c r="I22" s="39"/>
      <c r="J22" s="39"/>
    </row>
    <row r="23" spans="1:10" ht="15.6" x14ac:dyDescent="0.3">
      <c r="A23" s="74" t="s">
        <v>332</v>
      </c>
      <c r="B23" s="51"/>
      <c r="C23" s="51"/>
      <c r="D23" s="51"/>
    </row>
    <row r="44" spans="1:4" x14ac:dyDescent="0.25">
      <c r="A44" s="41"/>
      <c r="B44" s="41"/>
      <c r="C44" s="41"/>
      <c r="D44"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J45"/>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66" t="s">
        <v>329</v>
      </c>
      <c r="B1" s="40"/>
      <c r="C1" s="40"/>
      <c r="D1" s="40"/>
    </row>
    <row r="2" spans="1:10" s="41" customFormat="1" ht="18.899999999999999" customHeight="1" x14ac:dyDescent="0.3">
      <c r="A2" s="40" t="s">
        <v>323</v>
      </c>
      <c r="B2" s="42"/>
      <c r="C2" s="42"/>
      <c r="D2" s="42"/>
    </row>
    <row r="3" spans="1:10" s="44" customFormat="1" ht="54" customHeight="1" x14ac:dyDescent="0.3">
      <c r="A3" s="65" t="s">
        <v>312</v>
      </c>
      <c r="B3" s="43" t="s">
        <v>296</v>
      </c>
      <c r="C3" s="43" t="s">
        <v>297</v>
      </c>
      <c r="D3" s="43" t="s">
        <v>298</v>
      </c>
      <c r="I3" s="45"/>
      <c r="J3" s="45"/>
    </row>
    <row r="4" spans="1:10" s="41" customFormat="1" ht="18.899999999999999" customHeight="1" x14ac:dyDescent="0.3">
      <c r="A4" s="52" t="s">
        <v>258</v>
      </c>
      <c r="B4" s="57">
        <v>-0.50417129999999999</v>
      </c>
      <c r="C4" s="57">
        <v>-0.433919112</v>
      </c>
      <c r="D4" s="57">
        <v>-0.52682155600000002</v>
      </c>
    </row>
    <row r="5" spans="1:10" s="41" customFormat="1" ht="18.899999999999999" customHeight="1" x14ac:dyDescent="0.3">
      <c r="A5" s="52" t="s">
        <v>243</v>
      </c>
      <c r="B5" s="57">
        <v>-0.13379107200000001</v>
      </c>
      <c r="C5" s="57">
        <v>8.0607471299999997E-2</v>
      </c>
      <c r="D5" s="57">
        <v>-9.0936658000000004E-2</v>
      </c>
    </row>
    <row r="6" spans="1:10" s="41" customFormat="1" ht="18.899999999999999" customHeight="1" x14ac:dyDescent="0.3">
      <c r="A6" s="52" t="s">
        <v>274</v>
      </c>
      <c r="B6" s="57">
        <v>-0.33892855300000002</v>
      </c>
      <c r="C6" s="57">
        <v>-0.38859956000000001</v>
      </c>
      <c r="D6" s="57">
        <v>-0.326428041</v>
      </c>
    </row>
    <row r="7" spans="1:10" s="41" customFormat="1" ht="18.899999999999999" customHeight="1" x14ac:dyDescent="0.3">
      <c r="A7" s="52" t="s">
        <v>244</v>
      </c>
      <c r="B7" s="57">
        <v>0.1118326913</v>
      </c>
      <c r="C7" s="57">
        <v>0.3137448001</v>
      </c>
      <c r="D7" s="57">
        <v>-0.229411699</v>
      </c>
    </row>
    <row r="8" spans="1:10" s="41" customFormat="1" ht="18.899999999999999" customHeight="1" x14ac:dyDescent="0.3">
      <c r="A8" s="52" t="s">
        <v>245</v>
      </c>
      <c r="B8" s="57">
        <v>-0.105622409</v>
      </c>
      <c r="C8" s="57">
        <v>-0.24088317200000001</v>
      </c>
      <c r="D8" s="57">
        <v>-0.214664353</v>
      </c>
    </row>
    <row r="9" spans="1:10" s="41" customFormat="1" ht="18.899999999999999" customHeight="1" x14ac:dyDescent="0.3">
      <c r="A9" s="52" t="s">
        <v>257</v>
      </c>
      <c r="B9" s="57">
        <v>-0.383910904</v>
      </c>
      <c r="C9" s="57">
        <v>-0.29442284099999999</v>
      </c>
      <c r="D9" s="57">
        <v>-0.26809379999999999</v>
      </c>
    </row>
    <row r="10" spans="1:10" s="41" customFormat="1" ht="18.899999999999999" customHeight="1" x14ac:dyDescent="0.3">
      <c r="A10" s="52" t="s">
        <v>246</v>
      </c>
      <c r="B10" s="57">
        <v>0.3954923279</v>
      </c>
      <c r="C10" s="57">
        <v>0.41734420799999999</v>
      </c>
      <c r="D10" s="57">
        <v>0.49295669869999997</v>
      </c>
    </row>
    <row r="11" spans="1:10" s="41" customFormat="1" ht="18.899999999999999" customHeight="1" x14ac:dyDescent="0.3">
      <c r="A11" s="52" t="s">
        <v>247</v>
      </c>
      <c r="B11" s="57">
        <v>0.55128051219999996</v>
      </c>
      <c r="C11" s="57">
        <v>0.20138034469999999</v>
      </c>
      <c r="D11" s="57">
        <v>0.34279306869999998</v>
      </c>
    </row>
    <row r="12" spans="1:10" s="41" customFormat="1" ht="18.899999999999999" customHeight="1" x14ac:dyDescent="0.3">
      <c r="A12" s="52" t="s">
        <v>248</v>
      </c>
      <c r="B12" s="57">
        <v>-1.8284489000000001E-2</v>
      </c>
      <c r="C12" s="57">
        <v>-0.26537417899999999</v>
      </c>
      <c r="D12" s="57">
        <v>-0.30346086</v>
      </c>
    </row>
    <row r="13" spans="1:10" s="41" customFormat="1" ht="18.899999999999999" customHeight="1" x14ac:dyDescent="0.3">
      <c r="A13" s="52" t="s">
        <v>249</v>
      </c>
      <c r="B13" s="57">
        <v>0.1199801464</v>
      </c>
      <c r="C13" s="57">
        <v>0.11167150520000001</v>
      </c>
      <c r="D13" s="57">
        <v>0.1172496983</v>
      </c>
    </row>
    <row r="14" spans="1:10" s="41" customFormat="1" ht="18.899999999999999" customHeight="1" x14ac:dyDescent="0.3">
      <c r="A14" s="52" t="s">
        <v>250</v>
      </c>
      <c r="B14" s="57">
        <v>0.59633860350000001</v>
      </c>
      <c r="C14" s="57">
        <v>0.2680863128</v>
      </c>
      <c r="D14" s="57">
        <v>0.32086328349999998</v>
      </c>
    </row>
    <row r="15" spans="1:10" s="41" customFormat="1" ht="18.899999999999999" customHeight="1" x14ac:dyDescent="0.3">
      <c r="A15" s="52" t="s">
        <v>251</v>
      </c>
      <c r="B15" s="57">
        <v>6.2853190700000006E-2</v>
      </c>
      <c r="C15" s="57">
        <v>8.8217878099999994E-2</v>
      </c>
      <c r="D15" s="57">
        <v>-0.17159766600000001</v>
      </c>
    </row>
    <row r="16" spans="1:10" s="41" customFormat="1" ht="18.899999999999999" customHeight="1" x14ac:dyDescent="0.3">
      <c r="A16" s="52" t="s">
        <v>252</v>
      </c>
      <c r="B16" s="57">
        <v>0.26721744390000002</v>
      </c>
      <c r="C16" s="57">
        <v>0.54342585710000002</v>
      </c>
      <c r="D16" s="57">
        <v>-4.1915959999999997E-3</v>
      </c>
    </row>
    <row r="17" spans="1:6" s="41" customFormat="1" ht="18.899999999999999" customHeight="1" x14ac:dyDescent="0.3">
      <c r="A17" s="52" t="s">
        <v>256</v>
      </c>
      <c r="B17" s="57">
        <v>-0.12492302800000001</v>
      </c>
      <c r="C17" s="57">
        <v>0.11164548069999999</v>
      </c>
      <c r="D17" s="57">
        <v>-4.0430345999999999E-2</v>
      </c>
    </row>
    <row r="18" spans="1:6" s="41" customFormat="1" ht="18.899999999999999" customHeight="1" x14ac:dyDescent="0.3">
      <c r="A18" s="52" t="s">
        <v>253</v>
      </c>
      <c r="B18" s="57">
        <v>1.1919133045999999</v>
      </c>
      <c r="C18" s="57">
        <v>1.1552288073000001</v>
      </c>
      <c r="D18" s="57">
        <v>1.5568277067</v>
      </c>
    </row>
    <row r="19" spans="1:6" s="41" customFormat="1" ht="18.899999999999999" customHeight="1" x14ac:dyDescent="0.3">
      <c r="A19" s="52" t="s">
        <v>254</v>
      </c>
      <c r="B19" s="57">
        <v>1.4251931073999999</v>
      </c>
      <c r="C19" s="57">
        <v>1.6461443093000001</v>
      </c>
      <c r="D19" s="57">
        <v>1.0940634578999999</v>
      </c>
    </row>
    <row r="20" spans="1:6" s="41" customFormat="1" ht="18.899999999999999" customHeight="1" x14ac:dyDescent="0.3">
      <c r="A20" s="52" t="s">
        <v>255</v>
      </c>
      <c r="B20" s="57">
        <v>7.3979690700000003E-2</v>
      </c>
      <c r="C20" s="57">
        <v>0.16909561889999999</v>
      </c>
      <c r="D20" s="57">
        <v>8.8077802199999999E-2</v>
      </c>
    </row>
    <row r="21" spans="1:6" s="41" customFormat="1" ht="18.899999999999999" customHeight="1" x14ac:dyDescent="0.3">
      <c r="A21" s="53" t="s">
        <v>127</v>
      </c>
      <c r="B21" s="59">
        <v>0.13327675999999999</v>
      </c>
      <c r="C21" s="59">
        <v>0.13637618460000001</v>
      </c>
      <c r="D21" s="59">
        <v>2.69513581E-2</v>
      </c>
    </row>
    <row r="22" spans="1:6" ht="18.899999999999999" customHeight="1" x14ac:dyDescent="0.25">
      <c r="A22" s="54" t="s">
        <v>10</v>
      </c>
      <c r="B22" s="60">
        <v>-4.6593733999999998E-2</v>
      </c>
      <c r="C22" s="60">
        <v>-7.1302407999999998E-2</v>
      </c>
      <c r="D22" s="60">
        <v>-7.9679446000000001E-2</v>
      </c>
      <c r="E22" s="55"/>
      <c r="F22" s="55"/>
    </row>
    <row r="23" spans="1:6" ht="18.899999999999999" customHeight="1" x14ac:dyDescent="0.25">
      <c r="A23" s="49" t="s">
        <v>278</v>
      </c>
    </row>
    <row r="25" spans="1:6" ht="15.6" x14ac:dyDescent="0.3">
      <c r="A25" s="74" t="s">
        <v>332</v>
      </c>
      <c r="B25" s="51"/>
      <c r="C25" s="51"/>
      <c r="D25" s="51"/>
    </row>
    <row r="45" spans="1:4" x14ac:dyDescent="0.25">
      <c r="A45" s="41"/>
      <c r="B45" s="41"/>
      <c r="C45" s="41"/>
      <c r="D45"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J42"/>
  <sheetViews>
    <sheetView showGridLines="0" zoomScaleNormal="100" workbookViewId="0"/>
  </sheetViews>
  <sheetFormatPr defaultColWidth="9.33203125" defaultRowHeight="15" x14ac:dyDescent="0.25"/>
  <cols>
    <col min="1" max="1" width="55.44140625" style="50" customWidth="1"/>
    <col min="2" max="4" width="20.77734375" style="50" customWidth="1"/>
    <col min="5" max="6" width="10.5546875" style="50" customWidth="1"/>
    <col min="7" max="16384" width="9.33203125" style="50"/>
  </cols>
  <sheetData>
    <row r="1" spans="1:10" s="41" customFormat="1" ht="18.899999999999999" customHeight="1" x14ac:dyDescent="0.3">
      <c r="A1" s="73" t="s">
        <v>330</v>
      </c>
      <c r="B1" s="40"/>
      <c r="C1" s="40"/>
      <c r="D1" s="40"/>
    </row>
    <row r="2" spans="1:10" s="41" customFormat="1" ht="18.899999999999999" customHeight="1" x14ac:dyDescent="0.3">
      <c r="A2" s="40" t="s">
        <v>323</v>
      </c>
      <c r="B2" s="42"/>
      <c r="C2" s="42"/>
      <c r="D2" s="42"/>
    </row>
    <row r="3" spans="1:10" s="44" customFormat="1" ht="54" customHeight="1" x14ac:dyDescent="0.3">
      <c r="A3" s="65" t="s">
        <v>312</v>
      </c>
      <c r="B3" s="43" t="s">
        <v>296</v>
      </c>
      <c r="C3" s="43" t="s">
        <v>297</v>
      </c>
      <c r="D3" s="43" t="s">
        <v>298</v>
      </c>
      <c r="I3" s="45"/>
      <c r="J3" s="45"/>
    </row>
    <row r="4" spans="1:10" s="41" customFormat="1" ht="56.25" customHeight="1" x14ac:dyDescent="0.3">
      <c r="A4" s="56" t="s">
        <v>267</v>
      </c>
      <c r="B4" s="57">
        <v>-0.103438527</v>
      </c>
      <c r="C4" s="57">
        <v>2.77464298E-2</v>
      </c>
      <c r="D4" s="57">
        <v>-0.30475835499999998</v>
      </c>
    </row>
    <row r="5" spans="1:10" s="41" customFormat="1" ht="56.25" customHeight="1" x14ac:dyDescent="0.3">
      <c r="A5" s="56" t="s">
        <v>259</v>
      </c>
      <c r="B5" s="57">
        <v>-1.0632885249999999</v>
      </c>
      <c r="C5" s="57">
        <v>-1.1966299999999999E-2</v>
      </c>
      <c r="D5" s="57">
        <v>1.5079320025</v>
      </c>
    </row>
    <row r="6" spans="1:10" s="41" customFormat="1" ht="56.25" customHeight="1" x14ac:dyDescent="0.3">
      <c r="A6" s="56" t="s">
        <v>268</v>
      </c>
      <c r="B6" s="57">
        <v>-0.20658235899999999</v>
      </c>
      <c r="C6" s="57">
        <v>-1.4097077E-2</v>
      </c>
      <c r="D6" s="57">
        <v>0.32176494280000001</v>
      </c>
    </row>
    <row r="7" spans="1:10" s="41" customFormat="1" ht="56.25" customHeight="1" x14ac:dyDescent="0.3">
      <c r="A7" s="56" t="s">
        <v>266</v>
      </c>
      <c r="B7" s="57">
        <v>0.15960464360000001</v>
      </c>
      <c r="C7" s="57">
        <v>-8.1063755000000001E-2</v>
      </c>
      <c r="D7" s="57">
        <v>-0.125542447</v>
      </c>
    </row>
    <row r="8" spans="1:10" s="41" customFormat="1" ht="56.25" customHeight="1" x14ac:dyDescent="0.3">
      <c r="A8" s="56" t="s">
        <v>271</v>
      </c>
      <c r="B8" s="57">
        <v>3.3821838549000001</v>
      </c>
      <c r="C8" s="57">
        <v>3.1695857566000001</v>
      </c>
      <c r="D8" s="57">
        <v>1.7070311499999999</v>
      </c>
    </row>
    <row r="9" spans="1:10" s="41" customFormat="1" ht="56.25" customHeight="1" x14ac:dyDescent="0.3">
      <c r="A9" s="56" t="s">
        <v>272</v>
      </c>
      <c r="B9" s="57">
        <v>1.3497995692</v>
      </c>
      <c r="C9" s="57">
        <v>1.6469797560999999</v>
      </c>
      <c r="D9" s="57">
        <v>2.3965508013000001</v>
      </c>
    </row>
    <row r="10" spans="1:10" s="41" customFormat="1" ht="56.25" customHeight="1" x14ac:dyDescent="0.3">
      <c r="A10" s="56" t="s">
        <v>273</v>
      </c>
      <c r="B10" s="57">
        <v>1.1775573708</v>
      </c>
      <c r="C10" s="57">
        <v>1.2327260823999999</v>
      </c>
      <c r="D10" s="57">
        <v>1.6187755601</v>
      </c>
    </row>
    <row r="11" spans="1:10" s="41" customFormat="1" ht="56.25" customHeight="1" x14ac:dyDescent="0.3">
      <c r="A11" s="56" t="s">
        <v>260</v>
      </c>
      <c r="B11" s="57">
        <v>2.6473423205</v>
      </c>
      <c r="C11" s="57">
        <v>3.2655940713999998</v>
      </c>
      <c r="D11" s="57">
        <v>1.7186266113999999</v>
      </c>
    </row>
    <row r="12" spans="1:10" s="41" customFormat="1" ht="56.25" customHeight="1" x14ac:dyDescent="0.3">
      <c r="A12" s="56" t="s">
        <v>261</v>
      </c>
      <c r="B12" s="57">
        <v>1.227728565</v>
      </c>
      <c r="C12" s="57">
        <v>2.0883405086</v>
      </c>
      <c r="D12" s="57">
        <v>0.77372898680000002</v>
      </c>
    </row>
    <row r="13" spans="1:10" s="41" customFormat="1" ht="56.25" customHeight="1" x14ac:dyDescent="0.3">
      <c r="A13" s="56" t="s">
        <v>269</v>
      </c>
      <c r="B13" s="57">
        <v>3.2712021669000002</v>
      </c>
      <c r="C13" s="57">
        <v>2.7745160624</v>
      </c>
      <c r="D13" s="57">
        <v>3.2630230267</v>
      </c>
    </row>
    <row r="14" spans="1:10" s="41" customFormat="1" ht="56.25" customHeight="1" x14ac:dyDescent="0.3">
      <c r="A14" s="56" t="s">
        <v>270</v>
      </c>
      <c r="B14" s="57">
        <v>1.8922853108</v>
      </c>
      <c r="C14" s="57">
        <v>2.3688653448000001</v>
      </c>
      <c r="D14" s="57">
        <v>1.1768538466</v>
      </c>
    </row>
    <row r="15" spans="1:10" s="41" customFormat="1" ht="56.25" customHeight="1" x14ac:dyDescent="0.3">
      <c r="A15" s="56" t="s">
        <v>262</v>
      </c>
      <c r="B15" s="57">
        <v>2.6251908492</v>
      </c>
      <c r="C15" s="57">
        <v>2.8589941523000002</v>
      </c>
      <c r="D15" s="57">
        <v>1.6939590018999999</v>
      </c>
    </row>
    <row r="16" spans="1:10" s="41" customFormat="1" ht="56.25" customHeight="1" x14ac:dyDescent="0.3">
      <c r="A16" s="56" t="s">
        <v>265</v>
      </c>
      <c r="B16" s="57">
        <v>2.7770735722</v>
      </c>
      <c r="C16" s="57">
        <v>2.4684976917000001</v>
      </c>
      <c r="D16" s="57">
        <v>0.4637034162</v>
      </c>
    </row>
    <row r="17" spans="1:6" s="41" customFormat="1" ht="56.25" customHeight="1" x14ac:dyDescent="0.3">
      <c r="A17" s="56" t="s">
        <v>264</v>
      </c>
      <c r="B17" s="57">
        <v>2.5905015875999999</v>
      </c>
      <c r="C17" s="57">
        <v>2.5352659309000001</v>
      </c>
      <c r="D17" s="57">
        <v>2.1303782556000002</v>
      </c>
    </row>
    <row r="18" spans="1:6" s="41" customFormat="1" ht="56.25" customHeight="1" x14ac:dyDescent="0.3">
      <c r="A18" s="56" t="s">
        <v>263</v>
      </c>
      <c r="B18" s="57">
        <v>3.0799286882999999</v>
      </c>
      <c r="C18" s="57">
        <v>3.5860794833999998</v>
      </c>
      <c r="D18" s="57">
        <v>1.8861127166</v>
      </c>
    </row>
    <row r="19" spans="1:6" s="41" customFormat="1" ht="18.600000000000001" customHeight="1" x14ac:dyDescent="0.3">
      <c r="A19" s="53" t="s">
        <v>125</v>
      </c>
      <c r="B19" s="59">
        <v>1.2004085256000001</v>
      </c>
      <c r="C19" s="59">
        <v>1.4024378802999999</v>
      </c>
      <c r="D19" s="59">
        <v>1.0008757384</v>
      </c>
    </row>
    <row r="20" spans="1:6" ht="18.899999999999999" customHeight="1" x14ac:dyDescent="0.25">
      <c r="A20" s="54" t="s">
        <v>10</v>
      </c>
      <c r="B20" s="60">
        <v>-4.6593733999999998E-2</v>
      </c>
      <c r="C20" s="60">
        <v>-7.1302407999999998E-2</v>
      </c>
      <c r="D20" s="60">
        <v>-7.9679446000000001E-2</v>
      </c>
      <c r="E20" s="55"/>
      <c r="F20" s="55"/>
    </row>
    <row r="21" spans="1:6" ht="18.899999999999999" customHeight="1" x14ac:dyDescent="0.25">
      <c r="A21" s="49" t="s">
        <v>278</v>
      </c>
    </row>
    <row r="23" spans="1:6" ht="15.6" x14ac:dyDescent="0.3">
      <c r="A23" s="74" t="s">
        <v>332</v>
      </c>
      <c r="B23" s="51"/>
      <c r="C23" s="51"/>
      <c r="D23" s="51"/>
    </row>
    <row r="42" spans="1:4" x14ac:dyDescent="0.25">
      <c r="A42" s="41"/>
      <c r="B42" s="41"/>
      <c r="C42" s="41"/>
      <c r="D42" s="41"/>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E17"/>
  <sheetViews>
    <sheetView workbookViewId="0">
      <selection activeCell="N56" sqref="N56"/>
    </sheetView>
  </sheetViews>
  <sheetFormatPr defaultRowHeight="14.4" x14ac:dyDescent="0.3"/>
  <cols>
    <col min="1" max="1" width="5.88671875" customWidth="1"/>
    <col min="2" max="2" width="25.5546875" style="21" customWidth="1"/>
    <col min="4" max="4" width="11.88671875" style="22" bestFit="1" customWidth="1"/>
    <col min="5" max="5" width="26.5546875" style="21" customWidth="1"/>
    <col min="6" max="6" width="10.44140625" style="7" customWidth="1"/>
    <col min="7" max="7" width="23.109375" style="7" customWidth="1"/>
    <col min="8" max="8" width="11.44140625" style="7" customWidth="1"/>
    <col min="9" max="10" width="11.44140625" style="12" customWidth="1"/>
    <col min="11" max="11" width="15.109375" style="12" customWidth="1"/>
    <col min="12" max="12" width="2.5546875" style="12" customWidth="1"/>
    <col min="13" max="13" width="9.109375" style="15" bestFit="1" customWidth="1"/>
    <col min="14" max="14" width="11.6640625" style="1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5" customWidth="1"/>
    <col min="24" max="26" width="15.33203125" style="5" bestFit="1" customWidth="1"/>
    <col min="27" max="27" width="2.88671875" style="5" customWidth="1"/>
    <col min="28" max="28" width="14.44140625" style="5" customWidth="1"/>
    <col min="29" max="29" width="12.33203125" style="5" customWidth="1"/>
    <col min="30" max="31" width="15.33203125" style="5" bestFit="1" customWidth="1"/>
  </cols>
  <sheetData>
    <row r="1" spans="1:31" x14ac:dyDescent="0.3">
      <c r="B1" s="21" t="str">
        <f>'Raw Data'!B4</f>
        <v>Mean Material Deprivation (and 95% CIs), 2011, 2016 &amp; 2021 Census</v>
      </c>
    </row>
    <row r="3" spans="1:31" x14ac:dyDescent="0.3">
      <c r="B3" s="21" t="str">
        <f>'Raw Data'!B6</f>
        <v xml:space="preserve">date:  November 27, 2024 </v>
      </c>
    </row>
    <row r="4" spans="1:31" x14ac:dyDescent="0.3">
      <c r="AD4"/>
      <c r="AE4"/>
    </row>
    <row r="5" spans="1:31" s="2" customFormat="1" x14ac:dyDescent="0.3">
      <c r="A5" s="2" t="s">
        <v>167</v>
      </c>
      <c r="B5" s="1" t="s">
        <v>130</v>
      </c>
      <c r="C5" s="2" t="s">
        <v>92</v>
      </c>
      <c r="D5" s="23" t="s">
        <v>275</v>
      </c>
      <c r="E5" s="1" t="s">
        <v>276</v>
      </c>
      <c r="F5" s="6">
        <v>2011</v>
      </c>
      <c r="G5" s="6">
        <v>2016</v>
      </c>
      <c r="H5" s="6">
        <v>2021</v>
      </c>
      <c r="I5" s="13"/>
      <c r="J5" s="16" t="s">
        <v>168</v>
      </c>
      <c r="K5" s="14"/>
    </row>
    <row r="6" spans="1:31" x14ac:dyDescent="0.3">
      <c r="A6">
        <v>6</v>
      </c>
      <c r="B6" s="24" t="s">
        <v>93</v>
      </c>
      <c r="C6" t="str">
        <f>IF('Raw Data'!BC13&lt;0,CONCATENATE("(",-1*'Raw Data'!BC13,")"),'Raw Data'!BC13)</f>
        <v>(a,b)</v>
      </c>
      <c r="D6" s="25" t="s">
        <v>11</v>
      </c>
      <c r="E6" s="21" t="str">
        <f t="shared" ref="E6:E11" si="0">CONCATENATE(B6)&amp; (C6)</f>
        <v>Manitoba (a,b)</v>
      </c>
      <c r="F6" s="11">
        <f>'Raw Data'!D13</f>
        <v>-4.6593733999999998E-2</v>
      </c>
      <c r="G6" s="11">
        <f>'Raw Data'!K13</f>
        <v>-7.1302407999999998E-2</v>
      </c>
      <c r="H6" s="11">
        <f>'Raw Data'!R13</f>
        <v>-7.9679446000000001E-2</v>
      </c>
      <c r="J6" s="61">
        <v>8</v>
      </c>
      <c r="K6" s="62" t="s">
        <v>117</v>
      </c>
      <c r="L6" s="26"/>
      <c r="M6"/>
      <c r="N6" s="24"/>
      <c r="S6" s="5"/>
      <c r="T6" s="5"/>
      <c r="U6" s="5"/>
      <c r="AA6"/>
      <c r="AB6"/>
      <c r="AC6"/>
      <c r="AD6"/>
      <c r="AE6"/>
    </row>
    <row r="7" spans="1:31" x14ac:dyDescent="0.3">
      <c r="A7">
        <v>5</v>
      </c>
      <c r="B7" s="24" t="s">
        <v>125</v>
      </c>
      <c r="C7" t="str">
        <f>IF('Raw Data'!BC12&lt;0,CONCATENATE("(",-1*'Raw Data'!BC12,")"),'Raw Data'!BC12)</f>
        <v>(1,2,3,a,b)</v>
      </c>
      <c r="D7"/>
      <c r="E7" s="21" t="str">
        <f t="shared" si="0"/>
        <v>Northern Health Region (1,2,3,a,b)</v>
      </c>
      <c r="F7" s="11">
        <f>'Raw Data'!D12</f>
        <v>1.2004085256000001</v>
      </c>
      <c r="G7" s="11">
        <f>'Raw Data'!K12</f>
        <v>1.4024378802999999</v>
      </c>
      <c r="H7" s="11">
        <f>'Raw Data'!R12</f>
        <v>1.0008757384</v>
      </c>
      <c r="J7" s="61">
        <v>9</v>
      </c>
      <c r="K7" s="62" t="s">
        <v>118</v>
      </c>
      <c r="L7" s="26"/>
      <c r="M7"/>
      <c r="N7" s="24"/>
      <c r="S7" s="5"/>
      <c r="T7" s="5"/>
      <c r="U7" s="5"/>
      <c r="AA7"/>
      <c r="AB7"/>
      <c r="AC7"/>
      <c r="AD7"/>
      <c r="AE7"/>
    </row>
    <row r="8" spans="1:31" x14ac:dyDescent="0.3">
      <c r="A8">
        <v>4</v>
      </c>
      <c r="B8" s="24" t="s">
        <v>127</v>
      </c>
      <c r="C8" t="str">
        <f>IF('Raw Data'!BC11&lt;0,CONCATENATE("(",-1*'Raw Data'!BC11,")"),'Raw Data'!BC11)</f>
        <v>(1,2,3,b)</v>
      </c>
      <c r="D8"/>
      <c r="E8" s="21" t="str">
        <f t="shared" si="0"/>
        <v>Prairie Mountain Health (1,2,3,b)</v>
      </c>
      <c r="F8" s="11">
        <f>'Raw Data'!D111</f>
        <v>3.9103190500000003E-2</v>
      </c>
      <c r="G8" s="11">
        <f>'Raw Data'!K11</f>
        <v>0.13637618460000001</v>
      </c>
      <c r="H8" s="11">
        <f>'Raw Data'!R11</f>
        <v>2.69513581E-2</v>
      </c>
      <c r="J8" s="61">
        <v>10</v>
      </c>
      <c r="K8" s="62" t="s">
        <v>120</v>
      </c>
      <c r="L8" s="26"/>
      <c r="M8"/>
      <c r="N8" s="24"/>
      <c r="S8" s="5"/>
      <c r="T8" s="5"/>
      <c r="U8" s="5"/>
      <c r="AA8"/>
      <c r="AB8"/>
      <c r="AC8"/>
      <c r="AD8"/>
      <c r="AE8"/>
    </row>
    <row r="9" spans="1:31" x14ac:dyDescent="0.3">
      <c r="A9">
        <v>3</v>
      </c>
      <c r="B9" s="24" t="s">
        <v>126</v>
      </c>
      <c r="C9" t="str">
        <f>IF('Raw Data'!BC10&lt;0,CONCATENATE("(",-1*'Raw Data'!BC10,")"),'Raw Data'!BC10)</f>
        <v>(1,2,3,a,b)</v>
      </c>
      <c r="D9"/>
      <c r="E9" s="21" t="str">
        <f t="shared" si="0"/>
        <v>Interlake-Eastern RHA (1,2,3,a,b)</v>
      </c>
      <c r="F9" s="11">
        <f>'Raw Data'!D10</f>
        <v>0.16846981110000001</v>
      </c>
      <c r="G9" s="11">
        <f>'Raw Data'!K10</f>
        <v>0.1397761297</v>
      </c>
      <c r="H9" s="11">
        <f>'Raw Data'!R10</f>
        <v>5.6836730600000003E-2</v>
      </c>
      <c r="J9" s="61">
        <v>11</v>
      </c>
      <c r="K9" s="62" t="s">
        <v>119</v>
      </c>
      <c r="L9" s="26"/>
      <c r="M9"/>
      <c r="N9" s="24"/>
      <c r="S9" s="5"/>
      <c r="T9" s="5"/>
      <c r="U9" s="5"/>
      <c r="AA9"/>
      <c r="AB9"/>
      <c r="AC9"/>
      <c r="AD9"/>
      <c r="AE9"/>
    </row>
    <row r="10" spans="1:31" x14ac:dyDescent="0.3">
      <c r="A10">
        <v>2</v>
      </c>
      <c r="B10" s="24" t="s">
        <v>128</v>
      </c>
      <c r="C10" t="str">
        <f>IF('Raw Data'!BC9&lt;0,CONCATENATE("(",-1*'Raw Data'!BC9,")"),'Raw Data'!BC9)</f>
        <v>(1,2,3,a,b)</v>
      </c>
      <c r="D10"/>
      <c r="E10" s="21" t="str">
        <f t="shared" si="0"/>
        <v>Winnipeg RHA (1,2,3,a,b)</v>
      </c>
      <c r="F10" s="11">
        <f>'Raw Data'!D9</f>
        <v>-0.30532561400000002</v>
      </c>
      <c r="G10" s="11">
        <f>'Raw Data'!K9</f>
        <v>-0.340183505</v>
      </c>
      <c r="H10" s="11">
        <f>'Raw Data'!R9</f>
        <v>-0.28649448900000002</v>
      </c>
      <c r="J10" s="61">
        <v>12</v>
      </c>
      <c r="K10" s="62" t="s">
        <v>121</v>
      </c>
      <c r="L10" s="26"/>
      <c r="M10"/>
      <c r="N10" s="24"/>
      <c r="S10" s="5"/>
      <c r="T10" s="5"/>
      <c r="U10" s="5"/>
      <c r="AA10"/>
      <c r="AB10"/>
      <c r="AC10"/>
      <c r="AD10"/>
      <c r="AE10"/>
    </row>
    <row r="11" spans="1:31" x14ac:dyDescent="0.3">
      <c r="A11">
        <v>1</v>
      </c>
      <c r="B11" s="24" t="s">
        <v>129</v>
      </c>
      <c r="C11" t="str">
        <f>IF('Raw Data'!BC8&lt;0,CONCATENATE("(",-1*'Raw Data'!BC8,")"),'Raw Data'!BC8)</f>
        <v>(1,2,3,a,b)</v>
      </c>
      <c r="D11"/>
      <c r="E11" s="21" t="str">
        <f t="shared" si="0"/>
        <v>Southern Health-Santé Sud (1,2,3,a,b)</v>
      </c>
      <c r="F11" s="11">
        <f>'Raw Data'!D8</f>
        <v>0.1371131106</v>
      </c>
      <c r="G11" s="11">
        <f>'Raw Data'!K8</f>
        <v>7.7445278800000003E-2</v>
      </c>
      <c r="H11" s="11">
        <f>'Raw Data'!R8</f>
        <v>0.1167266268</v>
      </c>
      <c r="J11" s="61">
        <v>13</v>
      </c>
      <c r="K11" s="62" t="s">
        <v>13</v>
      </c>
      <c r="L11" s="26"/>
      <c r="M11"/>
      <c r="N11" s="24"/>
      <c r="S11" s="5"/>
      <c r="T11" s="5"/>
      <c r="U11" s="5"/>
      <c r="AA11"/>
      <c r="AB11"/>
      <c r="AC11"/>
      <c r="AD11"/>
      <c r="AE11"/>
    </row>
    <row r="12" spans="1:31" x14ac:dyDescent="0.3">
      <c r="D12" s="25"/>
      <c r="O12" s="26"/>
      <c r="AD12"/>
      <c r="AE12"/>
    </row>
    <row r="13" spans="1:31" x14ac:dyDescent="0.3">
      <c r="O13" s="26"/>
      <c r="AD13"/>
      <c r="AE13"/>
    </row>
    <row r="14" spans="1:31" x14ac:dyDescent="0.3">
      <c r="N14" s="5"/>
      <c r="O14" s="26"/>
    </row>
    <row r="15" spans="1:31" x14ac:dyDescent="0.3">
      <c r="L15" s="15"/>
      <c r="M15" s="14"/>
      <c r="N15"/>
      <c r="U15" s="5"/>
      <c r="AE15"/>
    </row>
    <row r="16" spans="1:31" x14ac:dyDescent="0.3">
      <c r="L16" s="15"/>
      <c r="M16" s="14"/>
      <c r="N16"/>
      <c r="U16" s="5"/>
      <c r="AE16"/>
    </row>
    <row r="17" spans="10:10" x14ac:dyDescent="0.3">
      <c r="J17" s="5"/>
    </row>
  </sheetData>
  <sortState xmlns:xlrd2="http://schemas.microsoft.com/office/spreadsheetml/2017/richdata2" ref="A14:K14">
    <sortCondition descending="1" ref="A14"/>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M59" sqref="M59"/>
    </sheetView>
  </sheetViews>
  <sheetFormatPr defaultColWidth="8.88671875" defaultRowHeight="14.4" x14ac:dyDescent="0.3"/>
  <cols>
    <col min="1" max="1" width="12.33203125" style="2" customWidth="1"/>
    <col min="2" max="2" width="29.88671875" customWidth="1"/>
    <col min="3" max="3" width="10.6640625" style="10" customWidth="1"/>
    <col min="4" max="4" width="16.6640625" style="10" bestFit="1" customWidth="1"/>
    <col min="5" max="5" width="13.6640625" style="18" bestFit="1" customWidth="1"/>
    <col min="6" max="6" width="14.33203125" style="18" bestFit="1" customWidth="1"/>
    <col min="7" max="7" width="6.6640625" style="18" bestFit="1" customWidth="1"/>
    <col min="8" max="8" width="8.6640625" style="18" bestFit="1" customWidth="1"/>
    <col min="9" max="9" width="10.5546875" style="18" bestFit="1" customWidth="1"/>
    <col min="10" max="10" width="8" style="18" bestFit="1" customWidth="1"/>
    <col min="11" max="11" width="16.6640625" style="18" bestFit="1" customWidth="1"/>
    <col min="12" max="12" width="13.6640625" style="18" bestFit="1" customWidth="1"/>
    <col min="13" max="13" width="14.33203125" style="18" bestFit="1" customWidth="1"/>
    <col min="14" max="14" width="6.6640625" style="18" bestFit="1" customWidth="1"/>
    <col min="15" max="15" width="8.6640625" style="18" bestFit="1" customWidth="1"/>
    <col min="16" max="16" width="10.5546875" style="18" bestFit="1" customWidth="1"/>
    <col min="17" max="17" width="8" style="18" bestFit="1" customWidth="1"/>
    <col min="18" max="18" width="16.6640625" style="18" bestFit="1" customWidth="1"/>
    <col min="19" max="19" width="13.6640625" style="18" bestFit="1" customWidth="1"/>
    <col min="20" max="20" width="14.33203125" style="18" bestFit="1" customWidth="1"/>
    <col min="21" max="21" width="6.6640625" style="18" bestFit="1" customWidth="1"/>
    <col min="22" max="22" width="8.6640625" style="18" bestFit="1" customWidth="1"/>
    <col min="23" max="23" width="10.5546875" style="18" bestFit="1" customWidth="1"/>
    <col min="24" max="24" width="10.44140625" style="18" bestFit="1" customWidth="1"/>
    <col min="25" max="25" width="12.44140625" style="18" bestFit="1" customWidth="1"/>
    <col min="26" max="26" width="10.5546875" style="18" bestFit="1" customWidth="1"/>
    <col min="27" max="27" width="10.44140625" style="18" bestFit="1" customWidth="1"/>
    <col min="28" max="28" width="12.44140625" style="18" bestFit="1" customWidth="1"/>
    <col min="29" max="29" width="10.5546875" style="18" bestFit="1" customWidth="1"/>
    <col min="30" max="32" width="8.33203125" style="18" bestFit="1" customWidth="1"/>
    <col min="33" max="34" width="11.88671875" style="18" bestFit="1" customWidth="1"/>
    <col min="35" max="37" width="10" style="18" bestFit="1" customWidth="1"/>
    <col min="38" max="38" width="8" style="18" bestFit="1" customWidth="1"/>
    <col min="39" max="39" width="12.44140625" style="18" bestFit="1" customWidth="1"/>
    <col min="40" max="40" width="10.5546875" style="18" bestFit="1" customWidth="1"/>
    <col min="41" max="41" width="14" style="18" customWidth="1"/>
    <col min="42" max="42" width="14.88671875" style="18" customWidth="1"/>
    <col min="43" max="43" width="12.109375" style="18" customWidth="1"/>
    <col min="44" max="44" width="10.33203125" style="18" customWidth="1"/>
    <col min="45" max="45" width="13.5546875" style="18" customWidth="1"/>
    <col min="46" max="46" width="14.44140625" style="18" customWidth="1"/>
    <col min="47" max="49" width="6.109375" style="5" bestFit="1" customWidth="1"/>
    <col min="50" max="51" width="9.6640625" style="5" bestFit="1" customWidth="1"/>
    <col min="52" max="54" width="10" style="5" bestFit="1" customWidth="1"/>
    <col min="55" max="55" width="9.6640625" style="5" bestFit="1" customWidth="1"/>
    <col min="56" max="58" width="16.109375" style="63" bestFit="1" customWidth="1"/>
    <col min="59" max="59" width="9.6640625" style="5" bestFit="1" customWidth="1"/>
    <col min="60" max="75" width="8.88671875" style="5"/>
  </cols>
  <sheetData>
    <row r="1" spans="1:93" s="4" customFormat="1" x14ac:dyDescent="0.3">
      <c r="A1" s="8"/>
      <c r="C1" s="9"/>
      <c r="D1" s="9"/>
      <c r="E1" s="17"/>
      <c r="F1" s="17"/>
      <c r="G1" s="17"/>
      <c r="H1" s="17"/>
      <c r="I1" s="17"/>
      <c r="J1" s="17"/>
      <c r="K1" s="17"/>
      <c r="L1" s="17"/>
      <c r="M1" s="17"/>
      <c r="N1" s="17"/>
      <c r="O1" s="17"/>
      <c r="P1" s="17"/>
      <c r="Q1" s="17"/>
      <c r="R1" s="17"/>
      <c r="S1" s="17"/>
      <c r="T1" s="17"/>
      <c r="U1" s="17"/>
      <c r="V1" s="75"/>
      <c r="W1" s="75"/>
      <c r="X1" s="17"/>
      <c r="Y1" s="17"/>
      <c r="Z1" s="17"/>
      <c r="AA1" s="17"/>
      <c r="AB1" s="17"/>
      <c r="AC1" s="17"/>
      <c r="AD1" s="17"/>
      <c r="AE1" s="17"/>
      <c r="AF1" s="17"/>
      <c r="AG1" s="17"/>
      <c r="AH1" s="17"/>
      <c r="AI1" s="17"/>
      <c r="AJ1" s="17"/>
      <c r="AK1" s="17"/>
      <c r="AL1" s="17"/>
      <c r="AM1" s="17"/>
      <c r="AN1" s="17"/>
      <c r="AO1" s="17"/>
      <c r="AP1" s="17"/>
      <c r="AQ1" s="17"/>
      <c r="AR1" s="17"/>
      <c r="AS1" s="17"/>
      <c r="AT1" s="17"/>
      <c r="AU1" s="19"/>
      <c r="AV1" s="19"/>
      <c r="AW1" s="19"/>
      <c r="AX1" s="19"/>
      <c r="AY1" s="19"/>
      <c r="AZ1" s="19"/>
      <c r="BA1" s="19"/>
      <c r="BB1" s="19"/>
      <c r="BC1" s="19"/>
      <c r="BD1" s="35"/>
      <c r="BE1" s="35"/>
      <c r="BF1" s="35"/>
      <c r="BG1" s="19"/>
      <c r="BH1" s="19"/>
      <c r="BI1" s="19"/>
      <c r="BJ1" s="19"/>
      <c r="BK1" s="19"/>
      <c r="BL1" s="19"/>
      <c r="BM1" s="19"/>
      <c r="BN1" s="19"/>
      <c r="BO1" s="19"/>
      <c r="BP1" s="19"/>
      <c r="BQ1" s="19"/>
      <c r="BR1" s="19"/>
      <c r="BS1" s="19"/>
      <c r="BT1" s="19"/>
      <c r="BU1" s="19"/>
      <c r="BV1" s="19"/>
      <c r="BW1" s="19"/>
    </row>
    <row r="2" spans="1:93" s="4" customFormat="1" x14ac:dyDescent="0.3">
      <c r="A2" s="8"/>
      <c r="C2" s="28"/>
      <c r="D2" s="9"/>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9"/>
      <c r="AV2" s="19"/>
      <c r="AW2" s="19"/>
      <c r="AX2" s="19"/>
      <c r="AY2" s="19"/>
      <c r="AZ2" s="19"/>
      <c r="BA2" s="19"/>
      <c r="BB2" s="19"/>
      <c r="BC2" s="19"/>
      <c r="BD2" s="35"/>
      <c r="BE2" s="35"/>
      <c r="BF2" s="35"/>
      <c r="BG2" s="19"/>
      <c r="BH2" s="19"/>
      <c r="BI2" s="19"/>
      <c r="BJ2" s="19"/>
      <c r="BK2" s="19"/>
      <c r="BL2" s="19"/>
      <c r="BM2" s="19"/>
      <c r="BN2" s="19"/>
      <c r="BO2" s="19"/>
      <c r="BP2" s="19"/>
      <c r="BQ2" s="19"/>
      <c r="BR2" s="19"/>
      <c r="BS2" s="19"/>
      <c r="BT2" s="19"/>
      <c r="BU2" s="19"/>
      <c r="BV2" s="19"/>
      <c r="BW2" s="19"/>
    </row>
    <row r="3" spans="1:93" x14ac:dyDescent="0.3">
      <c r="A3" s="8"/>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BD3" s="5"/>
      <c r="BE3" s="5"/>
      <c r="BF3" s="5"/>
    </row>
    <row r="4" spans="1:93" x14ac:dyDescent="0.3">
      <c r="A4" s="8"/>
      <c r="B4" t="s">
        <v>313</v>
      </c>
      <c r="C4"/>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BD4" s="5"/>
      <c r="BE4" s="5"/>
      <c r="BF4" s="5"/>
    </row>
    <row r="5" spans="1:93" x14ac:dyDescent="0.3">
      <c r="A5" s="8"/>
      <c r="C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BD5" s="37"/>
      <c r="BE5" s="37"/>
      <c r="BF5" s="37"/>
    </row>
    <row r="6" spans="1:93" x14ac:dyDescent="0.3">
      <c r="A6" s="8"/>
      <c r="B6" t="s">
        <v>301</v>
      </c>
      <c r="C6"/>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BD6" s="37"/>
      <c r="BE6" s="37"/>
      <c r="BF6" s="37"/>
    </row>
    <row r="7" spans="1:93" x14ac:dyDescent="0.3">
      <c r="A7" s="8"/>
      <c r="B7" t="s">
        <v>0</v>
      </c>
      <c r="C7" s="67" t="s">
        <v>1</v>
      </c>
      <c r="D7" s="68" t="s">
        <v>314</v>
      </c>
      <c r="E7" s="67" t="s">
        <v>315</v>
      </c>
      <c r="F7" s="67" t="s">
        <v>316</v>
      </c>
      <c r="G7" s="69" t="s">
        <v>2</v>
      </c>
      <c r="H7" s="69" t="s">
        <v>279</v>
      </c>
      <c r="I7" s="69" t="s">
        <v>280</v>
      </c>
      <c r="J7" s="69" t="s">
        <v>3</v>
      </c>
      <c r="K7" s="68" t="s">
        <v>317</v>
      </c>
      <c r="L7" s="69" t="s">
        <v>318</v>
      </c>
      <c r="M7" s="69" t="s">
        <v>319</v>
      </c>
      <c r="N7" s="69" t="s">
        <v>4</v>
      </c>
      <c r="O7" s="69" t="s">
        <v>281</v>
      </c>
      <c r="P7" s="67" t="s">
        <v>282</v>
      </c>
      <c r="Q7" s="67" t="s">
        <v>158</v>
      </c>
      <c r="R7" s="68" t="s">
        <v>320</v>
      </c>
      <c r="S7" s="69" t="s">
        <v>321</v>
      </c>
      <c r="T7" s="69" t="s">
        <v>322</v>
      </c>
      <c r="U7" s="69" t="s">
        <v>159</v>
      </c>
      <c r="V7" s="69" t="s">
        <v>283</v>
      </c>
      <c r="W7" s="69" t="s">
        <v>284</v>
      </c>
      <c r="X7" s="69" t="s">
        <v>5</v>
      </c>
      <c r="Y7" s="69" t="s">
        <v>285</v>
      </c>
      <c r="Z7" s="69" t="s">
        <v>286</v>
      </c>
      <c r="AA7" s="69" t="s">
        <v>160</v>
      </c>
      <c r="AB7" s="69" t="s">
        <v>287</v>
      </c>
      <c r="AC7" s="68" t="s">
        <v>288</v>
      </c>
      <c r="AD7" s="69" t="s">
        <v>302</v>
      </c>
      <c r="AE7" s="69" t="s">
        <v>303</v>
      </c>
      <c r="AF7" s="69" t="s">
        <v>304</v>
      </c>
      <c r="AG7" s="69" t="s">
        <v>305</v>
      </c>
      <c r="AH7" s="69" t="s">
        <v>306</v>
      </c>
      <c r="AI7" s="69" t="s">
        <v>6</v>
      </c>
      <c r="AJ7" s="69" t="s">
        <v>7</v>
      </c>
      <c r="AK7" s="69" t="s">
        <v>161</v>
      </c>
      <c r="AL7" s="69" t="s">
        <v>8</v>
      </c>
      <c r="AM7" s="69" t="s">
        <v>287</v>
      </c>
      <c r="AN7" s="69" t="s">
        <v>288</v>
      </c>
      <c r="AO7" s="69"/>
      <c r="AP7" s="69"/>
      <c r="AQ7" s="69"/>
      <c r="AR7" s="69"/>
      <c r="AS7" s="69"/>
      <c r="AT7" s="69"/>
      <c r="AU7" s="67" t="s">
        <v>289</v>
      </c>
      <c r="AV7" s="67" t="s">
        <v>290</v>
      </c>
      <c r="AW7" s="67" t="s">
        <v>291</v>
      </c>
      <c r="AX7" s="67" t="s">
        <v>292</v>
      </c>
      <c r="AY7" s="67" t="s">
        <v>293</v>
      </c>
      <c r="AZ7" s="67" t="s">
        <v>6</v>
      </c>
      <c r="BA7" s="67" t="s">
        <v>7</v>
      </c>
      <c r="BB7" s="67" t="s">
        <v>161</v>
      </c>
      <c r="BC7" s="70" t="s">
        <v>8</v>
      </c>
      <c r="BD7" s="71" t="s">
        <v>94</v>
      </c>
      <c r="BE7" s="71" t="s">
        <v>95</v>
      </c>
      <c r="BF7" s="71" t="s">
        <v>162</v>
      </c>
      <c r="BG7" s="67"/>
    </row>
    <row r="8" spans="1:93" s="2" customFormat="1" x14ac:dyDescent="0.3">
      <c r="A8" s="8" t="s">
        <v>277</v>
      </c>
      <c r="B8" s="2" t="s">
        <v>117</v>
      </c>
      <c r="C8">
        <v>181053</v>
      </c>
      <c r="D8" s="30">
        <v>0.1371131106</v>
      </c>
      <c r="E8" s="10">
        <v>0.1337368642</v>
      </c>
      <c r="F8" s="10">
        <v>0.14048935700000001</v>
      </c>
      <c r="G8" s="10">
        <v>0</v>
      </c>
      <c r="H8" s="10">
        <v>96.155540856000002</v>
      </c>
      <c r="I8" s="10">
        <v>271955.24978000001</v>
      </c>
      <c r="J8">
        <v>198809</v>
      </c>
      <c r="K8" s="30">
        <v>7.7445278800000003E-2</v>
      </c>
      <c r="L8" s="10">
        <v>7.4246393899999999E-2</v>
      </c>
      <c r="M8" s="10">
        <v>8.0644163800000002E-2</v>
      </c>
      <c r="N8" s="10">
        <v>0</v>
      </c>
      <c r="O8" s="10">
        <v>81.798862344</v>
      </c>
      <c r="P8" s="10">
        <v>303850.32364999998</v>
      </c>
      <c r="Q8">
        <v>218381</v>
      </c>
      <c r="R8" s="30">
        <v>0.1167266268</v>
      </c>
      <c r="S8" s="10">
        <v>0.1133003462</v>
      </c>
      <c r="T8" s="10">
        <v>0.1201529073</v>
      </c>
      <c r="U8" s="10">
        <v>0</v>
      </c>
      <c r="V8" s="10">
        <v>103.12539513999999</v>
      </c>
      <c r="W8" s="10">
        <v>306081.72853000002</v>
      </c>
      <c r="X8" s="10">
        <v>2.1162100000000001E-139</v>
      </c>
      <c r="Y8" s="10">
        <v>25.144543042999999</v>
      </c>
      <c r="Z8" s="10">
        <v>375991.61077000003</v>
      </c>
      <c r="AA8" s="10">
        <v>1.32853E-60</v>
      </c>
      <c r="AB8" s="10">
        <v>-16.42478118</v>
      </c>
      <c r="AC8" s="29">
        <v>416941.34253000002</v>
      </c>
      <c r="AD8">
        <v>1</v>
      </c>
      <c r="AE8">
        <v>2</v>
      </c>
      <c r="AF8">
        <v>2</v>
      </c>
      <c r="AG8" t="s">
        <v>299</v>
      </c>
      <c r="AH8" t="s">
        <v>300</v>
      </c>
      <c r="AI8" t="s">
        <v>9</v>
      </c>
      <c r="AJ8" t="s">
        <v>9</v>
      </c>
      <c r="AK8" t="s">
        <v>9</v>
      </c>
      <c r="AL8" t="s">
        <v>9</v>
      </c>
      <c r="AM8" s="10">
        <v>-16.42478118</v>
      </c>
      <c r="AN8" s="10">
        <v>416941.34253000002</v>
      </c>
      <c r="AO8" s="18"/>
      <c r="AP8" s="18"/>
      <c r="AQ8" s="18"/>
      <c r="AR8" s="18"/>
      <c r="AS8" s="18"/>
      <c r="AT8" s="18"/>
      <c r="AU8">
        <v>1</v>
      </c>
      <c r="AV8">
        <v>2</v>
      </c>
      <c r="AW8">
        <v>3</v>
      </c>
      <c r="AX8" t="s">
        <v>299</v>
      </c>
      <c r="AY8" t="s">
        <v>300</v>
      </c>
      <c r="AZ8" s="27" t="s">
        <v>9</v>
      </c>
      <c r="BA8" s="27" t="s">
        <v>9</v>
      </c>
      <c r="BB8" s="27" t="s">
        <v>9</v>
      </c>
      <c r="BC8" s="31" t="str">
        <f>SUBSTITUTE(SUBSTITUTE(SUBSTITUTE(SUBSTITUTE(SUBSTITUTE(SUBSTITUTE(SUBSTITUTE(SUBSTITUTE(BG8,"( , , , )",""),"( , ,","("),"( ,","("),", , )",")"),", ,)",")"),", )",")"),",)",")"),", ,",",")</f>
        <v>(1,2,3,a,b)</v>
      </c>
      <c r="BD8" s="38"/>
      <c r="BE8" s="38"/>
      <c r="BF8" s="38"/>
      <c r="BG8" s="27" t="str">
        <f>_xlfn.CONCAT("(",AU8,",",AV8,",",AW8,",",AX8,",",AY8,")")</f>
        <v>(1,2,3,a,b)</v>
      </c>
      <c r="BH8" s="27"/>
      <c r="BI8" s="27"/>
      <c r="BJ8" s="27"/>
      <c r="BK8" s="27"/>
      <c r="BL8" s="27"/>
      <c r="BM8" s="27"/>
      <c r="BN8" s="27"/>
      <c r="BO8" s="27"/>
      <c r="BP8" s="27"/>
      <c r="BQ8" s="27"/>
      <c r="BR8" s="27"/>
      <c r="BS8" s="27"/>
      <c r="BT8" s="27"/>
      <c r="BU8" s="27"/>
      <c r="BV8" s="27"/>
      <c r="BW8" s="27"/>
    </row>
    <row r="9" spans="1:93" x14ac:dyDescent="0.3">
      <c r="A9" s="8"/>
      <c r="B9" t="s">
        <v>118</v>
      </c>
      <c r="C9">
        <v>712041</v>
      </c>
      <c r="D9" s="30">
        <v>-0.30532561400000002</v>
      </c>
      <c r="E9" s="10">
        <v>-0.30704110800000001</v>
      </c>
      <c r="F9" s="10">
        <v>-0.30361011999999998</v>
      </c>
      <c r="G9" s="10">
        <v>0</v>
      </c>
      <c r="H9" s="10">
        <v>-214.92473269999999</v>
      </c>
      <c r="I9" s="10">
        <v>1758665.4491999999</v>
      </c>
      <c r="J9">
        <v>770185</v>
      </c>
      <c r="K9" s="30">
        <v>-0.340183505</v>
      </c>
      <c r="L9" s="10">
        <v>-0.34177981800000001</v>
      </c>
      <c r="M9" s="10">
        <v>-0.33858719199999998</v>
      </c>
      <c r="N9" s="10">
        <v>0</v>
      </c>
      <c r="O9" s="10">
        <v>-235.2235345</v>
      </c>
      <c r="P9" s="10">
        <v>1945662.6384999999</v>
      </c>
      <c r="Q9">
        <v>801347</v>
      </c>
      <c r="R9" s="30">
        <v>-0.28649448900000002</v>
      </c>
      <c r="S9" s="10">
        <v>-0.28821836299999998</v>
      </c>
      <c r="T9" s="10">
        <v>-0.284770615</v>
      </c>
      <c r="U9" s="10">
        <v>0</v>
      </c>
      <c r="V9" s="10">
        <v>-178.31322170000001</v>
      </c>
      <c r="W9" s="10">
        <v>1851122.8163000001</v>
      </c>
      <c r="X9" s="10">
        <v>8.0771699999999997E-187</v>
      </c>
      <c r="Y9" s="10">
        <v>29.155390443999998</v>
      </c>
      <c r="Z9" s="10">
        <v>1464014.7568999999</v>
      </c>
      <c r="AA9" s="10">
        <v>0</v>
      </c>
      <c r="AB9" s="10">
        <v>-44.788489730000002</v>
      </c>
      <c r="AC9" s="29">
        <v>1566358.5333</v>
      </c>
      <c r="AD9">
        <v>1</v>
      </c>
      <c r="AE9">
        <v>2</v>
      </c>
      <c r="AF9">
        <v>2</v>
      </c>
      <c r="AG9" t="s">
        <v>299</v>
      </c>
      <c r="AH9" t="s">
        <v>300</v>
      </c>
      <c r="AI9" t="s">
        <v>9</v>
      </c>
      <c r="AJ9" t="s">
        <v>9</v>
      </c>
      <c r="AK9" t="s">
        <v>9</v>
      </c>
      <c r="AL9" t="s">
        <v>9</v>
      </c>
      <c r="AM9" s="10">
        <v>-44.788489730000002</v>
      </c>
      <c r="AN9" s="10">
        <v>1566358.5333</v>
      </c>
      <c r="AU9">
        <v>1</v>
      </c>
      <c r="AV9">
        <v>2</v>
      </c>
      <c r="AW9">
        <v>3</v>
      </c>
      <c r="AX9" t="s">
        <v>299</v>
      </c>
      <c r="AY9" t="s">
        <v>300</v>
      </c>
      <c r="BC9" s="31" t="str">
        <f t="shared" ref="BC9:BC72" si="0">SUBSTITUTE(SUBSTITUTE(SUBSTITUTE(SUBSTITUTE(SUBSTITUTE(SUBSTITUTE(SUBSTITUTE(SUBSTITUTE(BG9,"( , , , )",""),"( , ,","("),"( ,","("),", , )",")"),", ,)",")"),", )",")"),",)",")"),", ,",",")</f>
        <v>(1,2,3,a,b)</v>
      </c>
      <c r="BD9" s="36"/>
      <c r="BE9" s="36"/>
      <c r="BF9" s="36"/>
      <c r="BG9" s="27" t="str">
        <f t="shared" ref="BG9:BG72" si="1">_xlfn.CONCAT("(",AU9,",",AV9,",",AW9,",",AX9,",",AY9,")")</f>
        <v>(1,2,3,a,b)</v>
      </c>
    </row>
    <row r="10" spans="1:93" x14ac:dyDescent="0.3">
      <c r="A10" s="8"/>
      <c r="B10" t="s">
        <v>120</v>
      </c>
      <c r="C10">
        <v>122258</v>
      </c>
      <c r="D10" s="30">
        <v>0.16846981110000001</v>
      </c>
      <c r="E10" s="10">
        <v>0.16288366909999999</v>
      </c>
      <c r="F10" s="10">
        <v>0.17405595309999999</v>
      </c>
      <c r="G10" s="10">
        <v>0</v>
      </c>
      <c r="H10" s="10">
        <v>72.525801684000001</v>
      </c>
      <c r="I10" s="10">
        <v>143621.80929999999</v>
      </c>
      <c r="J10">
        <v>128240</v>
      </c>
      <c r="K10" s="30">
        <v>0.1397761297</v>
      </c>
      <c r="L10" s="10">
        <v>0.13380629629999999</v>
      </c>
      <c r="M10" s="10">
        <v>0.14574596309999999</v>
      </c>
      <c r="N10" s="10">
        <v>0</v>
      </c>
      <c r="O10" s="10">
        <v>67.015799658000006</v>
      </c>
      <c r="P10" s="10">
        <v>146576.01392</v>
      </c>
      <c r="Q10">
        <v>136418</v>
      </c>
      <c r="R10" s="30">
        <v>5.6836730600000003E-2</v>
      </c>
      <c r="S10" s="10">
        <v>5.1780951999999998E-2</v>
      </c>
      <c r="T10" s="10">
        <v>6.1892509200000001E-2</v>
      </c>
      <c r="U10" s="10">
        <v>0</v>
      </c>
      <c r="V10" s="10">
        <v>50.787088859000001</v>
      </c>
      <c r="W10" s="10">
        <v>160750.08815</v>
      </c>
      <c r="X10" s="10">
        <v>6.053344E-12</v>
      </c>
      <c r="Y10" s="10">
        <v>6.8787209128000004</v>
      </c>
      <c r="Z10" s="10">
        <v>249865.02789</v>
      </c>
      <c r="AA10" s="10">
        <v>7.9483519999999998E-96</v>
      </c>
      <c r="AB10" s="10">
        <v>20.779636284999999</v>
      </c>
      <c r="AC10" s="29">
        <v>254893.18987</v>
      </c>
      <c r="AD10">
        <v>1</v>
      </c>
      <c r="AE10">
        <v>2</v>
      </c>
      <c r="AF10">
        <v>2</v>
      </c>
      <c r="AG10" t="s">
        <v>299</v>
      </c>
      <c r="AH10" t="s">
        <v>300</v>
      </c>
      <c r="AI10" t="s">
        <v>9</v>
      </c>
      <c r="AJ10" t="s">
        <v>9</v>
      </c>
      <c r="AK10" t="s">
        <v>9</v>
      </c>
      <c r="AL10" t="s">
        <v>9</v>
      </c>
      <c r="AM10" s="10">
        <v>20.779636284999999</v>
      </c>
      <c r="AN10" s="10">
        <v>254893.18987</v>
      </c>
      <c r="AU10">
        <v>1</v>
      </c>
      <c r="AV10">
        <v>2</v>
      </c>
      <c r="AW10">
        <v>3</v>
      </c>
      <c r="AX10" t="s">
        <v>299</v>
      </c>
      <c r="AY10" t="s">
        <v>300</v>
      </c>
      <c r="AZ10" s="5" t="s">
        <v>9</v>
      </c>
      <c r="BA10" s="5" t="s">
        <v>9</v>
      </c>
      <c r="BB10" s="5" t="s">
        <v>9</v>
      </c>
      <c r="BC10" s="31" t="str">
        <f t="shared" si="0"/>
        <v>(1,2,3,a,b)</v>
      </c>
      <c r="BD10" s="36"/>
      <c r="BE10" s="36"/>
      <c r="BF10" s="36"/>
      <c r="BG10" s="27" t="str">
        <f t="shared" si="1"/>
        <v>(1,2,3,a,b)</v>
      </c>
    </row>
    <row r="11" spans="1:93" x14ac:dyDescent="0.3">
      <c r="A11" s="8"/>
      <c r="B11" t="s">
        <v>119</v>
      </c>
      <c r="C11">
        <v>164706</v>
      </c>
      <c r="D11" s="30">
        <v>0.13327675999999999</v>
      </c>
      <c r="E11" s="10">
        <v>0.12905618129999999</v>
      </c>
      <c r="F11" s="10">
        <v>0.1374973387</v>
      </c>
      <c r="G11" s="10">
        <v>0</v>
      </c>
      <c r="H11" s="10">
        <v>78.149243584999994</v>
      </c>
      <c r="I11" s="10">
        <v>216463.29089</v>
      </c>
      <c r="J11">
        <v>170521</v>
      </c>
      <c r="K11" s="30">
        <v>0.13637618460000001</v>
      </c>
      <c r="L11" s="10">
        <v>0.13264299769999999</v>
      </c>
      <c r="M11" s="10">
        <v>0.1401093716</v>
      </c>
      <c r="N11" s="10">
        <v>0</v>
      </c>
      <c r="O11" s="10">
        <v>100.51448978000001</v>
      </c>
      <c r="P11" s="10">
        <v>235473.12161999999</v>
      </c>
      <c r="Q11">
        <v>175532</v>
      </c>
      <c r="R11" s="30">
        <v>2.69513581E-2</v>
      </c>
      <c r="S11" s="10">
        <v>2.3186625299999999E-2</v>
      </c>
      <c r="T11" s="10">
        <v>3.07160909E-2</v>
      </c>
      <c r="U11" s="10">
        <v>0</v>
      </c>
      <c r="V11" s="10">
        <v>51.655991016000002</v>
      </c>
      <c r="W11" s="10">
        <v>233444.51884</v>
      </c>
      <c r="X11" s="10">
        <v>0.2809881219</v>
      </c>
      <c r="Y11" s="10">
        <v>-1.078104041</v>
      </c>
      <c r="Z11" s="10">
        <v>327739.07250000001</v>
      </c>
      <c r="AA11" s="10">
        <v>0</v>
      </c>
      <c r="AB11" s="10">
        <v>40.451754717999997</v>
      </c>
      <c r="AC11" s="29">
        <v>345927.91713999998</v>
      </c>
      <c r="AD11">
        <v>1</v>
      </c>
      <c r="AE11">
        <v>2</v>
      </c>
      <c r="AF11">
        <v>2</v>
      </c>
      <c r="AG11" t="s">
        <v>9</v>
      </c>
      <c r="AH11" t="s">
        <v>300</v>
      </c>
      <c r="AI11" t="s">
        <v>9</v>
      </c>
      <c r="AJ11" t="s">
        <v>9</v>
      </c>
      <c r="AK11" t="s">
        <v>9</v>
      </c>
      <c r="AL11" t="s">
        <v>9</v>
      </c>
      <c r="AM11" s="10">
        <v>40.451754717999997</v>
      </c>
      <c r="AN11" s="10">
        <v>345927.91713999998</v>
      </c>
      <c r="AU11">
        <v>1</v>
      </c>
      <c r="AV11">
        <v>2</v>
      </c>
      <c r="AW11">
        <v>3</v>
      </c>
      <c r="AX11" t="s">
        <v>9</v>
      </c>
      <c r="AY11" t="s">
        <v>300</v>
      </c>
      <c r="AZ11" s="5" t="s">
        <v>9</v>
      </c>
      <c r="BA11" s="5" t="s">
        <v>9</v>
      </c>
      <c r="BB11" s="5" t="s">
        <v>9</v>
      </c>
      <c r="BC11" s="31" t="str">
        <f t="shared" si="0"/>
        <v>(1,2,3,b)</v>
      </c>
      <c r="BD11" s="36"/>
      <c r="BE11" s="36"/>
      <c r="BF11" s="36"/>
      <c r="BG11" s="27" t="str">
        <f t="shared" si="1"/>
        <v>(1,2,3, ,b)</v>
      </c>
      <c r="BQ11" s="32"/>
      <c r="CC11" s="3"/>
      <c r="CO11" s="3"/>
    </row>
    <row r="12" spans="1:93" x14ac:dyDescent="0.3">
      <c r="A12" s="8"/>
      <c r="B12" t="s">
        <v>121</v>
      </c>
      <c r="C12">
        <v>74305</v>
      </c>
      <c r="D12" s="30">
        <v>1.2004085256000001</v>
      </c>
      <c r="E12" s="10">
        <v>1.1895853666</v>
      </c>
      <c r="F12" s="10">
        <v>1.2112316847</v>
      </c>
      <c r="G12" s="10">
        <v>0</v>
      </c>
      <c r="H12" s="10">
        <v>223.57817956</v>
      </c>
      <c r="I12" s="10">
        <v>77675.859970999998</v>
      </c>
      <c r="J12">
        <v>77068</v>
      </c>
      <c r="K12" s="30">
        <v>1.4024378802999999</v>
      </c>
      <c r="L12" s="10">
        <v>1.3919068036</v>
      </c>
      <c r="M12" s="10">
        <v>1.4129689568999999</v>
      </c>
      <c r="N12" s="10">
        <v>0</v>
      </c>
      <c r="O12" s="10">
        <v>271.29837769</v>
      </c>
      <c r="P12" s="10">
        <v>80538.53615</v>
      </c>
      <c r="Q12">
        <v>78189</v>
      </c>
      <c r="R12" s="30">
        <v>1.0008757384</v>
      </c>
      <c r="S12" s="10">
        <v>0.99219319230000003</v>
      </c>
      <c r="T12" s="10">
        <v>1.0095582844</v>
      </c>
      <c r="U12" s="10">
        <v>0</v>
      </c>
      <c r="V12" s="10">
        <v>240.69394588</v>
      </c>
      <c r="W12" s="10">
        <v>82815.691573000004</v>
      </c>
      <c r="X12" s="10">
        <v>3.2956099999999999E-151</v>
      </c>
      <c r="Y12" s="10">
        <v>-26.221641290000001</v>
      </c>
      <c r="Z12" s="10">
        <v>150866.65469</v>
      </c>
      <c r="AA12" s="10">
        <v>0</v>
      </c>
      <c r="AB12" s="10">
        <v>57.665048142000003</v>
      </c>
      <c r="AC12" s="29">
        <v>149291.43059999999</v>
      </c>
      <c r="AD12">
        <v>1</v>
      </c>
      <c r="AE12">
        <v>2</v>
      </c>
      <c r="AF12">
        <v>2</v>
      </c>
      <c r="AG12" t="s">
        <v>299</v>
      </c>
      <c r="AH12" t="s">
        <v>300</v>
      </c>
      <c r="AI12" t="s">
        <v>9</v>
      </c>
      <c r="AJ12" t="s">
        <v>9</v>
      </c>
      <c r="AK12" t="s">
        <v>9</v>
      </c>
      <c r="AL12" t="s">
        <v>9</v>
      </c>
      <c r="AM12" s="10">
        <v>57.665048142000003</v>
      </c>
      <c r="AN12" s="10">
        <v>149291.43059999999</v>
      </c>
      <c r="AO12" s="2"/>
      <c r="AP12" s="2"/>
      <c r="AQ12" s="2"/>
      <c r="AR12" s="2"/>
      <c r="AS12" s="2"/>
      <c r="AT12" s="2"/>
      <c r="AU12">
        <v>1</v>
      </c>
      <c r="AV12">
        <v>2</v>
      </c>
      <c r="AW12">
        <v>3</v>
      </c>
      <c r="AX12" t="s">
        <v>299</v>
      </c>
      <c r="AY12" t="s">
        <v>300</v>
      </c>
      <c r="AZ12" s="5" t="s">
        <v>9</v>
      </c>
      <c r="BA12" s="5" t="s">
        <v>9</v>
      </c>
      <c r="BB12" s="5" t="s">
        <v>9</v>
      </c>
      <c r="BC12" s="31" t="str">
        <f t="shared" si="0"/>
        <v>(1,2,3,a,b)</v>
      </c>
      <c r="BD12" s="36"/>
      <c r="BE12" s="36"/>
      <c r="BF12" s="36"/>
      <c r="BG12" s="27" t="str">
        <f t="shared" si="1"/>
        <v>(1,2,3,a,b)</v>
      </c>
      <c r="BQ12" s="32"/>
      <c r="CC12" s="3"/>
      <c r="CO12" s="3"/>
    </row>
    <row r="13" spans="1:93" s="2" customFormat="1" x14ac:dyDescent="0.3">
      <c r="A13" s="8" t="s">
        <v>10</v>
      </c>
      <c r="B13" s="2" t="s">
        <v>13</v>
      </c>
      <c r="C13">
        <v>1261261</v>
      </c>
      <c r="D13" s="30">
        <v>-4.6593733999999998E-2</v>
      </c>
      <c r="E13" s="10">
        <v>-4.8216289000000002E-2</v>
      </c>
      <c r="F13" s="10">
        <v>-4.4971179999999999E-2</v>
      </c>
      <c r="G13" s="10">
        <v>1</v>
      </c>
      <c r="H13" s="10">
        <v>0</v>
      </c>
      <c r="I13" s="10">
        <v>2522520</v>
      </c>
      <c r="J13">
        <v>1351359</v>
      </c>
      <c r="K13" s="30">
        <v>-7.1302407999999998E-2</v>
      </c>
      <c r="L13" s="10">
        <v>-7.2876394999999997E-2</v>
      </c>
      <c r="M13" s="10">
        <v>-6.9728420999999999E-2</v>
      </c>
      <c r="N13" s="10">
        <v>1</v>
      </c>
      <c r="O13" s="10">
        <v>0</v>
      </c>
      <c r="P13" s="10">
        <v>2702716</v>
      </c>
      <c r="Q13">
        <v>1415747</v>
      </c>
      <c r="R13" s="30">
        <v>-7.9679446000000001E-2</v>
      </c>
      <c r="S13" s="10">
        <v>-8.1163104999999999E-2</v>
      </c>
      <c r="T13" s="10">
        <v>-7.8195788000000002E-2</v>
      </c>
      <c r="U13" s="10">
        <v>1</v>
      </c>
      <c r="V13" s="10">
        <v>0</v>
      </c>
      <c r="W13" s="10">
        <v>2831492</v>
      </c>
      <c r="X13" s="10">
        <v>8.3053299999999994E-102</v>
      </c>
      <c r="Y13" s="10">
        <v>21.423106079</v>
      </c>
      <c r="Z13" s="10">
        <v>2594289.2267999998</v>
      </c>
      <c r="AA13" s="10">
        <v>3.1847339999999997E-14</v>
      </c>
      <c r="AB13" s="10">
        <v>7.5906219182000001</v>
      </c>
      <c r="AC13" s="29">
        <v>2741923.8859999999</v>
      </c>
      <c r="AD13" t="s">
        <v>9</v>
      </c>
      <c r="AE13" t="s">
        <v>9</v>
      </c>
      <c r="AF13" t="s">
        <v>9</v>
      </c>
      <c r="AG13" t="s">
        <v>299</v>
      </c>
      <c r="AH13" t="s">
        <v>300</v>
      </c>
      <c r="AI13" t="s">
        <v>9</v>
      </c>
      <c r="AJ13" t="s">
        <v>9</v>
      </c>
      <c r="AK13" t="s">
        <v>9</v>
      </c>
      <c r="AL13" t="s">
        <v>307</v>
      </c>
      <c r="AM13" s="10">
        <v>7.5906219181000001</v>
      </c>
      <c r="AN13" s="10">
        <v>2741923.8859999999</v>
      </c>
      <c r="AU13" t="s">
        <v>9</v>
      </c>
      <c r="AV13" t="s">
        <v>9</v>
      </c>
      <c r="AW13" t="s">
        <v>9</v>
      </c>
      <c r="AX13" t="s">
        <v>299</v>
      </c>
      <c r="AY13" t="s">
        <v>300</v>
      </c>
      <c r="AZ13" s="27" t="s">
        <v>9</v>
      </c>
      <c r="BA13" s="27" t="s">
        <v>9</v>
      </c>
      <c r="BB13" s="27" t="s">
        <v>9</v>
      </c>
      <c r="BC13" s="31" t="str">
        <f t="shared" si="0"/>
        <v>(a,b)</v>
      </c>
      <c r="BD13" s="38"/>
      <c r="BE13" s="38"/>
      <c r="BF13" s="38"/>
      <c r="BG13" s="27" t="str">
        <f t="shared" si="1"/>
        <v>( , , ,a,b)</v>
      </c>
      <c r="BH13" s="27"/>
      <c r="BI13" s="27"/>
      <c r="BJ13" s="27"/>
      <c r="BK13" s="27"/>
      <c r="BL13" s="27"/>
      <c r="BM13" s="27"/>
      <c r="BN13" s="27"/>
      <c r="BO13" s="27"/>
      <c r="BP13" s="27"/>
      <c r="BQ13" s="27"/>
      <c r="BR13" s="27"/>
      <c r="BS13" s="27"/>
      <c r="BT13" s="27"/>
      <c r="BU13" s="27"/>
      <c r="BV13" s="27"/>
      <c r="BW13" s="27"/>
    </row>
    <row r="14" spans="1:93" s="2" customFormat="1" x14ac:dyDescent="0.3">
      <c r="A14" s="8" t="s">
        <v>131</v>
      </c>
      <c r="B14" s="2" t="s">
        <v>26</v>
      </c>
      <c r="C14">
        <v>6650</v>
      </c>
      <c r="D14" s="30">
        <v>-0.77093371499999996</v>
      </c>
      <c r="E14" s="10">
        <v>-0.77778374800000005</v>
      </c>
      <c r="F14" s="10">
        <v>-0.76408368199999999</v>
      </c>
      <c r="G14" s="10">
        <v>0</v>
      </c>
      <c r="H14" s="10">
        <v>-201.72320350000001</v>
      </c>
      <c r="I14" s="10">
        <v>7413.6732570000004</v>
      </c>
      <c r="J14">
        <v>7553</v>
      </c>
      <c r="K14" s="30">
        <v>-1.0113111100000001</v>
      </c>
      <c r="L14" s="10">
        <v>-1.0189940049999999</v>
      </c>
      <c r="M14" s="10">
        <v>-1.0036282160000001</v>
      </c>
      <c r="N14" s="10">
        <v>0</v>
      </c>
      <c r="O14" s="10">
        <v>-235.04604069999999</v>
      </c>
      <c r="P14" s="10">
        <v>8198.2304251000005</v>
      </c>
      <c r="Q14">
        <v>8808</v>
      </c>
      <c r="R14" s="30">
        <v>-1.0556643649999999</v>
      </c>
      <c r="S14" s="10">
        <v>-1.0624001139999999</v>
      </c>
      <c r="T14" s="10">
        <v>-1.048928616</v>
      </c>
      <c r="U14" s="10">
        <v>0</v>
      </c>
      <c r="V14" s="10">
        <v>-277.39486679999999</v>
      </c>
      <c r="W14" s="10">
        <v>9680.2795131999992</v>
      </c>
      <c r="X14" s="10">
        <v>0</v>
      </c>
      <c r="Y14" s="10">
        <v>45.778906292999999</v>
      </c>
      <c r="Z14" s="10">
        <v>14159.015663</v>
      </c>
      <c r="AA14" s="10">
        <v>1.9061580000000001E-17</v>
      </c>
      <c r="AB14" s="10">
        <v>8.5093132245999996</v>
      </c>
      <c r="AC14" s="29">
        <v>15672.950134000001</v>
      </c>
      <c r="AD14">
        <v>1</v>
      </c>
      <c r="AE14">
        <v>2</v>
      </c>
      <c r="AF14">
        <v>2</v>
      </c>
      <c r="AG14" t="s">
        <v>299</v>
      </c>
      <c r="AH14" t="s">
        <v>300</v>
      </c>
      <c r="AI14" t="s">
        <v>9</v>
      </c>
      <c r="AJ14" t="s">
        <v>9</v>
      </c>
      <c r="AK14" t="s">
        <v>9</v>
      </c>
      <c r="AL14" t="s">
        <v>9</v>
      </c>
      <c r="AM14" s="10">
        <v>8.5093132245999996</v>
      </c>
      <c r="AN14" s="10">
        <v>15672.950134000001</v>
      </c>
      <c r="AO14" s="18"/>
      <c r="AP14" s="18"/>
      <c r="AQ14" s="18"/>
      <c r="AR14" s="18"/>
      <c r="AS14" s="18"/>
      <c r="AT14" s="18"/>
      <c r="AU14">
        <v>1</v>
      </c>
      <c r="AV14">
        <v>2</v>
      </c>
      <c r="AW14">
        <v>3</v>
      </c>
      <c r="AX14" t="s">
        <v>299</v>
      </c>
      <c r="AY14" t="s">
        <v>300</v>
      </c>
      <c r="AZ14" s="27" t="s">
        <v>9</v>
      </c>
      <c r="BA14" s="27" t="s">
        <v>9</v>
      </c>
      <c r="BB14" s="27" t="s">
        <v>9</v>
      </c>
      <c r="BC14" s="31" t="str">
        <f t="shared" si="0"/>
        <v>(1,2,3,a,b)</v>
      </c>
      <c r="BD14" s="38"/>
      <c r="BE14" s="38"/>
      <c r="BF14" s="38"/>
      <c r="BG14" s="27" t="str">
        <f t="shared" si="1"/>
        <v>(1,2,3,a,b)</v>
      </c>
      <c r="BH14" s="27"/>
      <c r="BI14" s="27"/>
      <c r="BJ14" s="27"/>
      <c r="BK14" s="27"/>
      <c r="BL14" s="27"/>
      <c r="BM14" s="27"/>
      <c r="BN14" s="27"/>
      <c r="BO14" s="27"/>
      <c r="BP14" s="27"/>
      <c r="BQ14" s="27"/>
      <c r="BR14" s="27"/>
      <c r="BS14" s="27"/>
      <c r="BT14" s="27"/>
      <c r="BU14" s="27"/>
      <c r="BV14" s="27"/>
      <c r="BW14" s="27"/>
    </row>
    <row r="15" spans="1:93" x14ac:dyDescent="0.3">
      <c r="A15" s="8"/>
      <c r="B15" t="s">
        <v>31</v>
      </c>
      <c r="C15">
        <v>6946</v>
      </c>
      <c r="D15" s="30">
        <v>-0.85191300400000003</v>
      </c>
      <c r="E15" s="10">
        <v>-0.86028609</v>
      </c>
      <c r="F15" s="10">
        <v>-0.84353991699999997</v>
      </c>
      <c r="G15" s="10">
        <v>0</v>
      </c>
      <c r="H15" s="10">
        <v>-185.10746399999999</v>
      </c>
      <c r="I15" s="10">
        <v>7474.7796615999996</v>
      </c>
      <c r="J15">
        <v>7754</v>
      </c>
      <c r="K15" s="30">
        <v>-0.98279800799999995</v>
      </c>
      <c r="L15" s="10">
        <v>-0.99201383399999998</v>
      </c>
      <c r="M15" s="10">
        <v>-0.97358218299999999</v>
      </c>
      <c r="N15" s="10">
        <v>0</v>
      </c>
      <c r="O15" s="10">
        <v>-191.11970500000001</v>
      </c>
      <c r="P15" s="10">
        <v>8210.8990508999996</v>
      </c>
      <c r="Q15">
        <v>10015</v>
      </c>
      <c r="R15" s="30">
        <v>-0.93585432599999996</v>
      </c>
      <c r="S15" s="10">
        <v>-0.94877581200000005</v>
      </c>
      <c r="T15" s="10">
        <v>-0.922932839</v>
      </c>
      <c r="U15" s="10">
        <v>0</v>
      </c>
      <c r="V15" s="10">
        <v>-129.03648390000001</v>
      </c>
      <c r="W15" s="10">
        <v>10279.20052</v>
      </c>
      <c r="X15" s="10">
        <v>5.0377109999999999E-93</v>
      </c>
      <c r="Y15" s="10">
        <v>20.605703819999999</v>
      </c>
      <c r="Z15" s="10">
        <v>14673.677899</v>
      </c>
      <c r="AA15" s="10">
        <v>6.8327810000000004E-9</v>
      </c>
      <c r="AB15" s="10">
        <v>-5.7979177120000003</v>
      </c>
      <c r="AC15" s="29">
        <v>17083.239646000002</v>
      </c>
      <c r="AD15">
        <v>1</v>
      </c>
      <c r="AE15">
        <v>2</v>
      </c>
      <c r="AF15">
        <v>2</v>
      </c>
      <c r="AG15" t="s">
        <v>299</v>
      </c>
      <c r="AH15" t="s">
        <v>300</v>
      </c>
      <c r="AI15" t="s">
        <v>9</v>
      </c>
      <c r="AJ15" t="s">
        <v>9</v>
      </c>
      <c r="AK15" t="s">
        <v>9</v>
      </c>
      <c r="AL15" t="s">
        <v>9</v>
      </c>
      <c r="AM15" s="10">
        <v>-5.7979177120000003</v>
      </c>
      <c r="AN15" s="10">
        <v>17083.239646000002</v>
      </c>
      <c r="AU15">
        <v>1</v>
      </c>
      <c r="AV15">
        <v>2</v>
      </c>
      <c r="AW15">
        <v>3</v>
      </c>
      <c r="AX15" t="s">
        <v>299</v>
      </c>
      <c r="AY15" t="s">
        <v>300</v>
      </c>
      <c r="AZ15" s="5" t="s">
        <v>9</v>
      </c>
      <c r="BA15" s="5" t="s">
        <v>9</v>
      </c>
      <c r="BB15" s="5" t="s">
        <v>9</v>
      </c>
      <c r="BC15" s="31" t="str">
        <f t="shared" si="0"/>
        <v>(1,2,3,a,b)</v>
      </c>
      <c r="BD15" s="36"/>
      <c r="BE15" s="36"/>
      <c r="BF15" s="36"/>
      <c r="BG15" s="27" t="str">
        <f t="shared" si="1"/>
        <v>(1,2,3,a,b)</v>
      </c>
    </row>
    <row r="16" spans="1:93" x14ac:dyDescent="0.3">
      <c r="A16" s="8"/>
      <c r="B16" t="s">
        <v>38</v>
      </c>
      <c r="C16">
        <v>8768</v>
      </c>
      <c r="D16" s="30">
        <v>-0.40445058499999997</v>
      </c>
      <c r="E16" s="10">
        <v>-0.41549230300000001</v>
      </c>
      <c r="F16" s="10">
        <v>-0.39340886600000002</v>
      </c>
      <c r="G16" s="10">
        <v>0</v>
      </c>
      <c r="H16" s="10">
        <v>-62.85720697</v>
      </c>
      <c r="I16" s="10">
        <v>9148.5475425999994</v>
      </c>
      <c r="J16">
        <v>9485</v>
      </c>
      <c r="K16" s="30">
        <v>-0.38879011200000002</v>
      </c>
      <c r="L16" s="10">
        <v>-0.39157175599999999</v>
      </c>
      <c r="M16" s="10">
        <v>-0.38600846799999999</v>
      </c>
      <c r="N16" s="10">
        <v>0</v>
      </c>
      <c r="O16" s="10">
        <v>-194.77082809999999</v>
      </c>
      <c r="P16" s="10">
        <v>16500.622609999999</v>
      </c>
      <c r="Q16">
        <v>10978</v>
      </c>
      <c r="R16" s="30">
        <v>-0.41827104300000001</v>
      </c>
      <c r="S16" s="10">
        <v>-0.42573188200000001</v>
      </c>
      <c r="T16" s="10">
        <v>-0.41081020299999998</v>
      </c>
      <c r="U16" s="10">
        <v>0</v>
      </c>
      <c r="V16" s="10">
        <v>-87.253061639999999</v>
      </c>
      <c r="W16" s="10">
        <v>11860.239911999999</v>
      </c>
      <c r="X16" s="10">
        <v>7.0303611000000002E-3</v>
      </c>
      <c r="Y16" s="10">
        <v>-2.6959666019999999</v>
      </c>
      <c r="Z16" s="10">
        <v>9878.3387425000001</v>
      </c>
      <c r="AA16" s="10">
        <v>4.1513050000000001E-13</v>
      </c>
      <c r="AB16" s="10">
        <v>7.2575112973999998</v>
      </c>
      <c r="AC16" s="29">
        <v>13929.185893</v>
      </c>
      <c r="AD16">
        <v>1</v>
      </c>
      <c r="AE16">
        <v>2</v>
      </c>
      <c r="AF16">
        <v>2</v>
      </c>
      <c r="AG16" t="s">
        <v>299</v>
      </c>
      <c r="AH16" t="s">
        <v>300</v>
      </c>
      <c r="AI16" t="s">
        <v>9</v>
      </c>
      <c r="AJ16" t="s">
        <v>9</v>
      </c>
      <c r="AK16" t="s">
        <v>9</v>
      </c>
      <c r="AL16" t="s">
        <v>9</v>
      </c>
      <c r="AM16" s="10">
        <v>7.2575112973999998</v>
      </c>
      <c r="AN16" s="10">
        <v>13929.185893</v>
      </c>
      <c r="AU16">
        <v>1</v>
      </c>
      <c r="AV16">
        <v>2</v>
      </c>
      <c r="AW16">
        <v>3</v>
      </c>
      <c r="AX16" t="s">
        <v>299</v>
      </c>
      <c r="AY16" t="s">
        <v>300</v>
      </c>
      <c r="AZ16" s="5" t="s">
        <v>9</v>
      </c>
      <c r="BA16" s="5" t="s">
        <v>9</v>
      </c>
      <c r="BB16" s="5" t="s">
        <v>9</v>
      </c>
      <c r="BC16" s="31" t="str">
        <f t="shared" si="0"/>
        <v>(1,2,3,a,b)</v>
      </c>
      <c r="BD16" s="36"/>
      <c r="BE16" s="36"/>
      <c r="BF16" s="36"/>
      <c r="BG16" s="27" t="str">
        <f t="shared" si="1"/>
        <v>(1,2,3,a,b)</v>
      </c>
    </row>
    <row r="17" spans="1:59" x14ac:dyDescent="0.3">
      <c r="A17" s="8"/>
      <c r="B17" t="s">
        <v>30</v>
      </c>
      <c r="C17">
        <v>2061</v>
      </c>
      <c r="D17" s="30">
        <v>0.16724333850000001</v>
      </c>
      <c r="E17" s="10">
        <v>0.1420550199</v>
      </c>
      <c r="F17" s="10">
        <v>0.19243165709999999</v>
      </c>
      <c r="G17" s="10">
        <v>0</v>
      </c>
      <c r="H17" s="10">
        <v>16.614596004999999</v>
      </c>
      <c r="I17" s="10">
        <v>2077.0966309</v>
      </c>
      <c r="J17">
        <v>2105</v>
      </c>
      <c r="K17" s="30">
        <v>0.3654796676</v>
      </c>
      <c r="L17" s="10">
        <v>0.3522207289</v>
      </c>
      <c r="M17" s="10">
        <v>0.3787386063</v>
      </c>
      <c r="N17" s="10">
        <v>0</v>
      </c>
      <c r="O17" s="10">
        <v>64.153301236000004</v>
      </c>
      <c r="P17" s="10">
        <v>2163.6436266000001</v>
      </c>
      <c r="Q17">
        <v>2211</v>
      </c>
      <c r="R17" s="30">
        <v>0.1197635978</v>
      </c>
      <c r="S17" s="10">
        <v>0.1112457189</v>
      </c>
      <c r="T17" s="10">
        <v>0.1282814766</v>
      </c>
      <c r="U17" s="10">
        <v>0</v>
      </c>
      <c r="V17" s="10">
        <v>45.23677</v>
      </c>
      <c r="W17" s="10">
        <v>2345.9517117</v>
      </c>
      <c r="X17" s="10">
        <v>2.722411E-41</v>
      </c>
      <c r="Y17" s="10">
        <v>-13.65764049</v>
      </c>
      <c r="Z17" s="10">
        <v>3124.8878352000002</v>
      </c>
      <c r="AA17" s="10">
        <v>8.1364600000000001E-183</v>
      </c>
      <c r="AB17" s="10">
        <v>30.576848603999998</v>
      </c>
      <c r="AC17" s="29">
        <v>3613.2110689000001</v>
      </c>
      <c r="AD17">
        <v>1</v>
      </c>
      <c r="AE17">
        <v>2</v>
      </c>
      <c r="AF17">
        <v>2</v>
      </c>
      <c r="AG17" t="s">
        <v>299</v>
      </c>
      <c r="AH17" t="s">
        <v>300</v>
      </c>
      <c r="AI17" t="s">
        <v>9</v>
      </c>
      <c r="AJ17" t="s">
        <v>9</v>
      </c>
      <c r="AK17" t="s">
        <v>9</v>
      </c>
      <c r="AL17" t="s">
        <v>9</v>
      </c>
      <c r="AM17" s="10">
        <v>30.576848603999998</v>
      </c>
      <c r="AN17" s="10">
        <v>3613.2110689000001</v>
      </c>
      <c r="AU17">
        <v>1</v>
      </c>
      <c r="AV17">
        <v>2</v>
      </c>
      <c r="AW17">
        <v>3</v>
      </c>
      <c r="AX17" t="s">
        <v>299</v>
      </c>
      <c r="AY17" t="s">
        <v>300</v>
      </c>
      <c r="AZ17" s="5" t="s">
        <v>9</v>
      </c>
      <c r="BA17" s="5" t="s">
        <v>9</v>
      </c>
      <c r="BB17" s="5" t="s">
        <v>9</v>
      </c>
      <c r="BC17" s="31" t="str">
        <f t="shared" si="0"/>
        <v>(1,2,3,a,b)</v>
      </c>
      <c r="BD17" s="36"/>
      <c r="BE17" s="36"/>
      <c r="BF17" s="36"/>
      <c r="BG17" s="27" t="str">
        <f t="shared" si="1"/>
        <v>(1,2,3,a,b)</v>
      </c>
    </row>
    <row r="18" spans="1:59" x14ac:dyDescent="0.3">
      <c r="A18" s="8"/>
      <c r="B18" t="s">
        <v>29</v>
      </c>
      <c r="C18">
        <v>12011</v>
      </c>
      <c r="D18" s="30">
        <v>0.13781897000000001</v>
      </c>
      <c r="E18" s="10">
        <v>0.1299601695</v>
      </c>
      <c r="F18" s="10">
        <v>0.14567777060000001</v>
      </c>
      <c r="G18" s="10">
        <v>0</v>
      </c>
      <c r="H18" s="10">
        <v>45.049356869</v>
      </c>
      <c r="I18" s="10">
        <v>13052.29516</v>
      </c>
      <c r="J18">
        <v>14527</v>
      </c>
      <c r="K18" s="30">
        <v>8.6253246300000003E-2</v>
      </c>
      <c r="L18" s="10">
        <v>7.8816039599999999E-2</v>
      </c>
      <c r="M18" s="10">
        <v>9.3690453100000001E-2</v>
      </c>
      <c r="N18" s="10">
        <v>0</v>
      </c>
      <c r="O18" s="10">
        <v>40.626979984000002</v>
      </c>
      <c r="P18" s="10">
        <v>15853.028429</v>
      </c>
      <c r="Q18">
        <v>16882</v>
      </c>
      <c r="R18" s="30">
        <v>0.3314400159</v>
      </c>
      <c r="S18" s="10">
        <v>0.32672138420000002</v>
      </c>
      <c r="T18" s="10">
        <v>0.33615864750000002</v>
      </c>
      <c r="U18" s="10">
        <v>0</v>
      </c>
      <c r="V18" s="10">
        <v>162.9307925</v>
      </c>
      <c r="W18" s="10">
        <v>20373.229189999998</v>
      </c>
      <c r="X18" s="10">
        <v>1.022639E-20</v>
      </c>
      <c r="Y18" s="10">
        <v>9.3416031385</v>
      </c>
      <c r="Z18" s="10">
        <v>25947.819947</v>
      </c>
      <c r="AA18" s="10">
        <v>0</v>
      </c>
      <c r="AB18" s="10">
        <v>-54.56471518</v>
      </c>
      <c r="AC18" s="29">
        <v>25077.957237999999</v>
      </c>
      <c r="AD18">
        <v>1</v>
      </c>
      <c r="AE18">
        <v>2</v>
      </c>
      <c r="AF18">
        <v>2</v>
      </c>
      <c r="AG18" t="s">
        <v>299</v>
      </c>
      <c r="AH18" t="s">
        <v>300</v>
      </c>
      <c r="AI18" t="s">
        <v>9</v>
      </c>
      <c r="AJ18" t="s">
        <v>9</v>
      </c>
      <c r="AK18" t="s">
        <v>9</v>
      </c>
      <c r="AL18" t="s">
        <v>9</v>
      </c>
      <c r="AM18" s="10">
        <v>-54.56471518</v>
      </c>
      <c r="AN18" s="10">
        <v>25077.957237999999</v>
      </c>
      <c r="AU18">
        <v>1</v>
      </c>
      <c r="AV18">
        <v>2</v>
      </c>
      <c r="AW18">
        <v>3</v>
      </c>
      <c r="AX18" t="s">
        <v>299</v>
      </c>
      <c r="AY18" t="s">
        <v>300</v>
      </c>
      <c r="AZ18" s="5" t="s">
        <v>9</v>
      </c>
      <c r="BA18" s="5" t="s">
        <v>9</v>
      </c>
      <c r="BB18" s="5" t="s">
        <v>9</v>
      </c>
      <c r="BC18" s="31" t="str">
        <f t="shared" si="0"/>
        <v>(1,2,3,a,b)</v>
      </c>
      <c r="BD18" s="36"/>
      <c r="BE18" s="36"/>
      <c r="BF18" s="36"/>
      <c r="BG18" s="27" t="str">
        <f t="shared" si="1"/>
        <v>(1,2,3,a,b)</v>
      </c>
    </row>
    <row r="19" spans="1:59" x14ac:dyDescent="0.3">
      <c r="A19" s="8"/>
      <c r="B19" t="s">
        <v>32</v>
      </c>
      <c r="C19">
        <v>10252</v>
      </c>
      <c r="D19" s="30">
        <v>-0.31055442900000002</v>
      </c>
      <c r="E19" s="10">
        <v>-0.31794529700000002</v>
      </c>
      <c r="F19" s="10">
        <v>-0.30316356</v>
      </c>
      <c r="G19" s="10">
        <v>0</v>
      </c>
      <c r="H19" s="10">
        <v>-68.383552829999999</v>
      </c>
      <c r="I19" s="10">
        <v>11259.63112</v>
      </c>
      <c r="J19">
        <v>12720</v>
      </c>
      <c r="K19" s="30">
        <v>-0.59438421100000005</v>
      </c>
      <c r="L19" s="10">
        <v>-0.59904814200000001</v>
      </c>
      <c r="M19" s="10">
        <v>-0.58972027999999999</v>
      </c>
      <c r="N19" s="10">
        <v>0</v>
      </c>
      <c r="O19" s="10">
        <v>-208.38762</v>
      </c>
      <c r="P19" s="10">
        <v>15774.480412000001</v>
      </c>
      <c r="Q19">
        <v>15427</v>
      </c>
      <c r="R19" s="30">
        <v>-0.16832260700000001</v>
      </c>
      <c r="S19" s="10">
        <v>-0.17612789000000001</v>
      </c>
      <c r="T19" s="10">
        <v>-0.16051732299999999</v>
      </c>
      <c r="U19" s="10">
        <v>0</v>
      </c>
      <c r="V19" s="10">
        <v>-21.878180990000001</v>
      </c>
      <c r="W19" s="10">
        <v>16558.965852000001</v>
      </c>
      <c r="X19" s="10">
        <v>0</v>
      </c>
      <c r="Y19" s="10">
        <v>63.660888155000002</v>
      </c>
      <c r="Z19" s="10">
        <v>17768.490492000001</v>
      </c>
      <c r="AA19" s="10">
        <v>0</v>
      </c>
      <c r="AB19" s="10">
        <v>-91.848101940000006</v>
      </c>
      <c r="AC19" s="29">
        <v>24584.915671999999</v>
      </c>
      <c r="AD19">
        <v>1</v>
      </c>
      <c r="AE19">
        <v>2</v>
      </c>
      <c r="AF19">
        <v>2</v>
      </c>
      <c r="AG19" t="s">
        <v>299</v>
      </c>
      <c r="AH19" t="s">
        <v>300</v>
      </c>
      <c r="AI19" t="s">
        <v>9</v>
      </c>
      <c r="AJ19" t="s">
        <v>9</v>
      </c>
      <c r="AK19" t="s">
        <v>9</v>
      </c>
      <c r="AL19" t="s">
        <v>9</v>
      </c>
      <c r="AM19" s="10">
        <v>-91.848101940000006</v>
      </c>
      <c r="AN19" s="10">
        <v>24584.915671999999</v>
      </c>
      <c r="AU19">
        <v>1</v>
      </c>
      <c r="AV19">
        <v>2</v>
      </c>
      <c r="AW19">
        <v>3</v>
      </c>
      <c r="AX19" t="s">
        <v>299</v>
      </c>
      <c r="AY19" t="s">
        <v>300</v>
      </c>
      <c r="AZ19" s="5" t="s">
        <v>9</v>
      </c>
      <c r="BA19" s="5" t="s">
        <v>9</v>
      </c>
      <c r="BB19" s="5" t="s">
        <v>9</v>
      </c>
      <c r="BC19" s="31" t="str">
        <f t="shared" si="0"/>
        <v>(1,2,3,a,b)</v>
      </c>
      <c r="BD19" s="36"/>
      <c r="BE19" s="36"/>
      <c r="BF19" s="36"/>
      <c r="BG19" s="27" t="str">
        <f t="shared" si="1"/>
        <v>(1,2,3,a,b)</v>
      </c>
    </row>
    <row r="20" spans="1:59" x14ac:dyDescent="0.3">
      <c r="A20" s="8"/>
      <c r="B20" t="s">
        <v>28</v>
      </c>
      <c r="C20">
        <v>9437</v>
      </c>
      <c r="D20" s="30">
        <v>0.45595495089999999</v>
      </c>
      <c r="E20" s="10">
        <v>0.44999958299999998</v>
      </c>
      <c r="F20" s="10">
        <v>0.46191031890000001</v>
      </c>
      <c r="G20" s="10">
        <v>0</v>
      </c>
      <c r="H20" s="10">
        <v>159.61323467</v>
      </c>
      <c r="I20" s="10">
        <v>10883.98445</v>
      </c>
      <c r="J20">
        <v>9753</v>
      </c>
      <c r="K20" s="30">
        <v>0.4320153545</v>
      </c>
      <c r="L20" s="10">
        <v>0.42435599540000002</v>
      </c>
      <c r="M20" s="10">
        <v>0.43967471359999999</v>
      </c>
      <c r="N20" s="10">
        <v>0</v>
      </c>
      <c r="O20" s="10">
        <v>126.1795336</v>
      </c>
      <c r="P20" s="10">
        <v>10591.067751</v>
      </c>
      <c r="Q20">
        <v>10185</v>
      </c>
      <c r="R20" s="30">
        <v>0.4097991923</v>
      </c>
      <c r="S20" s="10">
        <v>0.39970716239999998</v>
      </c>
      <c r="T20" s="10">
        <v>0.41989122210000002</v>
      </c>
      <c r="U20" s="10">
        <v>0</v>
      </c>
      <c r="V20" s="10">
        <v>94.063609686000007</v>
      </c>
      <c r="W20" s="10">
        <v>10627.964045000001</v>
      </c>
      <c r="X20" s="10">
        <v>1.3308093000000001E-6</v>
      </c>
      <c r="Y20" s="10">
        <v>4.8367141589999996</v>
      </c>
      <c r="Z20" s="10">
        <v>18223.779750999998</v>
      </c>
      <c r="AA20" s="10">
        <v>5.8891089999999998E-4</v>
      </c>
      <c r="AB20" s="10">
        <v>3.4372567693999998</v>
      </c>
      <c r="AC20" s="29">
        <v>18785.954280999998</v>
      </c>
      <c r="AD20">
        <v>1</v>
      </c>
      <c r="AE20">
        <v>2</v>
      </c>
      <c r="AF20">
        <v>2</v>
      </c>
      <c r="AG20" t="s">
        <v>299</v>
      </c>
      <c r="AH20" t="s">
        <v>300</v>
      </c>
      <c r="AI20" t="s">
        <v>9</v>
      </c>
      <c r="AJ20" t="s">
        <v>9</v>
      </c>
      <c r="AK20" t="s">
        <v>9</v>
      </c>
      <c r="AL20" t="s">
        <v>9</v>
      </c>
      <c r="AM20" s="10">
        <v>3.4372567693999998</v>
      </c>
      <c r="AN20" s="10">
        <v>18785.954280999998</v>
      </c>
      <c r="AU20">
        <v>1</v>
      </c>
      <c r="AV20">
        <v>2</v>
      </c>
      <c r="AW20">
        <v>3</v>
      </c>
      <c r="AX20" t="s">
        <v>299</v>
      </c>
      <c r="AY20" t="s">
        <v>300</v>
      </c>
      <c r="AZ20" s="5" t="s">
        <v>9</v>
      </c>
      <c r="BA20" s="5" t="s">
        <v>9</v>
      </c>
      <c r="BB20" s="5" t="s">
        <v>9</v>
      </c>
      <c r="BC20" s="31" t="str">
        <f t="shared" si="0"/>
        <v>(1,2,3,a,b)</v>
      </c>
      <c r="BD20" s="36"/>
      <c r="BE20" s="36"/>
      <c r="BF20" s="36"/>
      <c r="BG20" s="27" t="str">
        <f t="shared" si="1"/>
        <v>(1,2,3,a,b)</v>
      </c>
    </row>
    <row r="21" spans="1:59" x14ac:dyDescent="0.3">
      <c r="A21" s="8"/>
      <c r="B21" t="s">
        <v>27</v>
      </c>
      <c r="C21">
        <v>6011</v>
      </c>
      <c r="D21" s="30">
        <v>0.68444309209999998</v>
      </c>
      <c r="E21" s="10">
        <v>0.67557971539999995</v>
      </c>
      <c r="F21" s="10">
        <v>0.69330646890000003</v>
      </c>
      <c r="G21" s="10">
        <v>0</v>
      </c>
      <c r="H21" s="10">
        <v>159.05143495999999</v>
      </c>
      <c r="I21" s="10">
        <v>6418.3623654000003</v>
      </c>
      <c r="J21">
        <v>5805</v>
      </c>
      <c r="K21" s="30">
        <v>0.7178153129</v>
      </c>
      <c r="L21" s="10">
        <v>0.7105182069</v>
      </c>
      <c r="M21" s="10">
        <v>0.72511241879999999</v>
      </c>
      <c r="N21" s="10">
        <v>0</v>
      </c>
      <c r="O21" s="10">
        <v>207.24005166000001</v>
      </c>
      <c r="P21" s="10">
        <v>6355.4728063000002</v>
      </c>
      <c r="Q21">
        <v>6492</v>
      </c>
      <c r="R21" s="30">
        <v>0.67348830110000002</v>
      </c>
      <c r="S21" s="10">
        <v>0.66505283159999995</v>
      </c>
      <c r="T21" s="10">
        <v>0.68192377059999998</v>
      </c>
      <c r="U21" s="10">
        <v>0</v>
      </c>
      <c r="V21" s="10">
        <v>172.38879446000001</v>
      </c>
      <c r="W21" s="10">
        <v>6897.9448886999999</v>
      </c>
      <c r="X21" s="10">
        <v>1.2392308E-8</v>
      </c>
      <c r="Y21" s="10">
        <v>-5.6983924290000001</v>
      </c>
      <c r="Z21" s="10">
        <v>11464.377601</v>
      </c>
      <c r="AA21" s="10">
        <v>7.1958290000000002E-15</v>
      </c>
      <c r="AB21" s="10">
        <v>7.7908150394</v>
      </c>
      <c r="AC21" s="29">
        <v>12199.999422000001</v>
      </c>
      <c r="AD21">
        <v>1</v>
      </c>
      <c r="AE21">
        <v>2</v>
      </c>
      <c r="AF21">
        <v>2</v>
      </c>
      <c r="AG21" t="s">
        <v>299</v>
      </c>
      <c r="AH21" t="s">
        <v>300</v>
      </c>
      <c r="AI21" t="s">
        <v>9</v>
      </c>
      <c r="AJ21" t="s">
        <v>9</v>
      </c>
      <c r="AK21" t="s">
        <v>9</v>
      </c>
      <c r="AL21" t="s">
        <v>9</v>
      </c>
      <c r="AM21" s="10">
        <v>7.7908150394</v>
      </c>
      <c r="AN21" s="10">
        <v>12199.999422000001</v>
      </c>
      <c r="AU21">
        <v>1</v>
      </c>
      <c r="AV21">
        <v>2</v>
      </c>
      <c r="AW21">
        <v>3</v>
      </c>
      <c r="AX21" t="s">
        <v>299</v>
      </c>
      <c r="AY21" t="s">
        <v>300</v>
      </c>
      <c r="AZ21" s="5" t="s">
        <v>9</v>
      </c>
      <c r="BA21" s="5" t="s">
        <v>9</v>
      </c>
      <c r="BB21" s="5" t="s">
        <v>9</v>
      </c>
      <c r="BC21" s="31" t="str">
        <f t="shared" si="0"/>
        <v>(1,2,3,a,b)</v>
      </c>
      <c r="BD21" s="36"/>
      <c r="BE21" s="36"/>
      <c r="BF21" s="36"/>
      <c r="BG21" s="27" t="str">
        <f t="shared" si="1"/>
        <v>(1,2,3,a,b)</v>
      </c>
    </row>
    <row r="22" spans="1:59" x14ac:dyDescent="0.3">
      <c r="A22" s="8"/>
      <c r="B22" t="s">
        <v>155</v>
      </c>
      <c r="C22">
        <v>4217</v>
      </c>
      <c r="D22" s="30">
        <v>0.5566556265</v>
      </c>
      <c r="E22" s="10">
        <v>0.54295179559999995</v>
      </c>
      <c r="F22" s="10">
        <v>0.57035945740000005</v>
      </c>
      <c r="G22" s="10">
        <v>0</v>
      </c>
      <c r="H22" s="10">
        <v>85.877239728999996</v>
      </c>
      <c r="I22" s="10">
        <v>4335.2018774999997</v>
      </c>
      <c r="J22">
        <v>4342</v>
      </c>
      <c r="K22" s="30">
        <v>-9.7549230000000004E-3</v>
      </c>
      <c r="L22" s="10">
        <v>-1.7126259000000001E-2</v>
      </c>
      <c r="M22" s="10">
        <v>-2.3835879999999999E-3</v>
      </c>
      <c r="N22" s="10">
        <v>0</v>
      </c>
      <c r="O22" s="10">
        <v>16.009179246999999</v>
      </c>
      <c r="P22" s="10">
        <v>4745.0850479999999</v>
      </c>
      <c r="Q22">
        <v>4486</v>
      </c>
      <c r="R22" s="30">
        <v>0.1149658222</v>
      </c>
      <c r="S22" s="10">
        <v>0.1062152413</v>
      </c>
      <c r="T22" s="10">
        <v>0.123716403</v>
      </c>
      <c r="U22" s="10">
        <v>0</v>
      </c>
      <c r="V22" s="10">
        <v>42.996111483</v>
      </c>
      <c r="W22" s="10">
        <v>4746.0652565999999</v>
      </c>
      <c r="X22" s="10">
        <v>0</v>
      </c>
      <c r="Y22" s="10">
        <v>71.363806109999999</v>
      </c>
      <c r="Z22" s="10">
        <v>6457.5219846999998</v>
      </c>
      <c r="AA22" s="10">
        <v>8.8345909999999995E-99</v>
      </c>
      <c r="AB22" s="10">
        <v>-21.370784059999998</v>
      </c>
      <c r="AC22" s="29">
        <v>8622.6393611999993</v>
      </c>
      <c r="AD22">
        <v>1</v>
      </c>
      <c r="AE22">
        <v>2</v>
      </c>
      <c r="AF22">
        <v>2</v>
      </c>
      <c r="AG22" t="s">
        <v>299</v>
      </c>
      <c r="AH22" t="s">
        <v>300</v>
      </c>
      <c r="AI22" t="s">
        <v>9</v>
      </c>
      <c r="AJ22" t="s">
        <v>9</v>
      </c>
      <c r="AK22" t="s">
        <v>9</v>
      </c>
      <c r="AL22" t="s">
        <v>9</v>
      </c>
      <c r="AM22" s="10">
        <v>-21.370784059999998</v>
      </c>
      <c r="AN22" s="10">
        <v>8622.6393611999993</v>
      </c>
      <c r="AU22">
        <v>1</v>
      </c>
      <c r="AV22">
        <v>2</v>
      </c>
      <c r="AW22">
        <v>3</v>
      </c>
      <c r="AX22" t="s">
        <v>299</v>
      </c>
      <c r="AY22" t="s">
        <v>300</v>
      </c>
      <c r="AZ22" s="5" t="s">
        <v>9</v>
      </c>
      <c r="BA22" s="5" t="s">
        <v>9</v>
      </c>
      <c r="BB22" s="5" t="s">
        <v>9</v>
      </c>
      <c r="BC22" s="31" t="str">
        <f t="shared" si="0"/>
        <v>(1,2,3,a,b)</v>
      </c>
      <c r="BD22" s="36"/>
      <c r="BE22" s="36"/>
      <c r="BF22" s="36"/>
      <c r="BG22" s="27" t="str">
        <f t="shared" si="1"/>
        <v>(1,2,3,a,b)</v>
      </c>
    </row>
    <row r="23" spans="1:59" x14ac:dyDescent="0.3">
      <c r="A23" s="8"/>
      <c r="B23" t="s">
        <v>37</v>
      </c>
      <c r="C23">
        <v>8845</v>
      </c>
      <c r="D23" s="30">
        <v>0.14179980810000001</v>
      </c>
      <c r="E23" s="10">
        <v>0.13222564789999999</v>
      </c>
      <c r="F23" s="10">
        <v>0.15137396829999999</v>
      </c>
      <c r="G23" s="10">
        <v>0</v>
      </c>
      <c r="H23" s="10">
        <v>38.031360505999999</v>
      </c>
      <c r="I23" s="10">
        <v>9357.7234303999994</v>
      </c>
      <c r="J23">
        <v>10088</v>
      </c>
      <c r="K23" s="30">
        <v>9.89229041E-2</v>
      </c>
      <c r="L23" s="10">
        <v>9.1293907300000005E-2</v>
      </c>
      <c r="M23" s="10">
        <v>0.106551901</v>
      </c>
      <c r="N23" s="10">
        <v>0</v>
      </c>
      <c r="O23" s="10">
        <v>42.837494458000002</v>
      </c>
      <c r="P23" s="10">
        <v>10961.943755</v>
      </c>
      <c r="Q23">
        <v>11471</v>
      </c>
      <c r="R23" s="30">
        <v>6.6749470399999997E-2</v>
      </c>
      <c r="S23" s="10">
        <v>6.107547E-2</v>
      </c>
      <c r="T23" s="10">
        <v>7.2423470700000006E-2</v>
      </c>
      <c r="U23" s="10">
        <v>0</v>
      </c>
      <c r="V23" s="10">
        <v>48.944067758000003</v>
      </c>
      <c r="W23" s="10">
        <v>13087.974516</v>
      </c>
      <c r="X23" s="10">
        <v>6.8455509999999998E-12</v>
      </c>
      <c r="Y23" s="10">
        <v>6.8655660515000001</v>
      </c>
      <c r="Z23" s="10">
        <v>17466.576603000001</v>
      </c>
      <c r="AA23" s="10">
        <v>3.3732319999999998E-11</v>
      </c>
      <c r="AB23" s="10">
        <v>6.6331692690999997</v>
      </c>
      <c r="AC23" s="29">
        <v>19173.574038999999</v>
      </c>
      <c r="AD23">
        <v>1</v>
      </c>
      <c r="AE23">
        <v>2</v>
      </c>
      <c r="AF23">
        <v>2</v>
      </c>
      <c r="AG23" t="s">
        <v>299</v>
      </c>
      <c r="AH23" t="s">
        <v>300</v>
      </c>
      <c r="AI23" t="s">
        <v>9</v>
      </c>
      <c r="AJ23" t="s">
        <v>9</v>
      </c>
      <c r="AK23" t="s">
        <v>9</v>
      </c>
      <c r="AL23" t="s">
        <v>9</v>
      </c>
      <c r="AM23" s="10">
        <v>6.6331692690999997</v>
      </c>
      <c r="AN23" s="10">
        <v>19173.574038999999</v>
      </c>
      <c r="AU23">
        <v>1</v>
      </c>
      <c r="AV23">
        <v>2</v>
      </c>
      <c r="AW23">
        <v>3</v>
      </c>
      <c r="AX23" t="s">
        <v>299</v>
      </c>
      <c r="AY23" t="s">
        <v>300</v>
      </c>
      <c r="AZ23" s="5" t="s">
        <v>9</v>
      </c>
      <c r="BA23" s="5" t="s">
        <v>9</v>
      </c>
      <c r="BB23" s="5" t="s">
        <v>9</v>
      </c>
      <c r="BC23" s="31" t="str">
        <f t="shared" si="0"/>
        <v>(1,2,3,a,b)</v>
      </c>
      <c r="BD23" s="36"/>
      <c r="BE23" s="36"/>
      <c r="BF23" s="36"/>
      <c r="BG23" s="27" t="str">
        <f t="shared" si="1"/>
        <v>(1,2,3,a,b)</v>
      </c>
    </row>
    <row r="24" spans="1:59" x14ac:dyDescent="0.3">
      <c r="A24" s="8"/>
      <c r="B24" t="s">
        <v>132</v>
      </c>
      <c r="C24">
        <v>9779</v>
      </c>
      <c r="D24" s="30">
        <v>-2.3238274999999999E-2</v>
      </c>
      <c r="E24" s="10">
        <v>-3.6838271999999998E-2</v>
      </c>
      <c r="F24" s="10">
        <v>-9.6382789999999996E-3</v>
      </c>
      <c r="G24" s="10">
        <v>8.3284030000000005E-4</v>
      </c>
      <c r="H24" s="10">
        <v>3.3426541373999998</v>
      </c>
      <c r="I24" s="10">
        <v>10057.486430000001</v>
      </c>
      <c r="J24">
        <v>13225</v>
      </c>
      <c r="K24" s="30">
        <v>-4.6810201000000003E-2</v>
      </c>
      <c r="L24" s="10">
        <v>-4.9811512000000002E-2</v>
      </c>
      <c r="M24" s="10">
        <v>-4.3808888999999997E-2</v>
      </c>
      <c r="N24" s="10">
        <v>0</v>
      </c>
      <c r="O24" s="10">
        <v>14.170118027999999</v>
      </c>
      <c r="P24" s="10">
        <v>21463.434957000001</v>
      </c>
      <c r="Q24">
        <v>14153</v>
      </c>
      <c r="R24" s="30">
        <v>0.21913883719999999</v>
      </c>
      <c r="S24" s="10">
        <v>0.21561687809999999</v>
      </c>
      <c r="T24" s="10">
        <v>0.22266079620000001</v>
      </c>
      <c r="U24" s="10">
        <v>0</v>
      </c>
      <c r="V24" s="10">
        <v>153.34306871000001</v>
      </c>
      <c r="W24" s="10">
        <v>19606.233756000001</v>
      </c>
      <c r="X24" s="10">
        <v>9.1077689999999995E-4</v>
      </c>
      <c r="Y24" s="10">
        <v>3.3176568801999999</v>
      </c>
      <c r="Z24" s="10">
        <v>10734.835891000001</v>
      </c>
      <c r="AA24" s="10">
        <v>0</v>
      </c>
      <c r="AB24" s="10">
        <v>-112.6563025</v>
      </c>
      <c r="AC24" s="29">
        <v>26940.094281000002</v>
      </c>
      <c r="AD24">
        <v>1</v>
      </c>
      <c r="AE24">
        <v>2</v>
      </c>
      <c r="AF24">
        <v>2</v>
      </c>
      <c r="AG24" t="s">
        <v>299</v>
      </c>
      <c r="AH24" t="s">
        <v>300</v>
      </c>
      <c r="AI24" t="s">
        <v>9</v>
      </c>
      <c r="AJ24" t="s">
        <v>9</v>
      </c>
      <c r="AK24" t="s">
        <v>9</v>
      </c>
      <c r="AL24" t="s">
        <v>9</v>
      </c>
      <c r="AM24" s="10">
        <v>-112.6563025</v>
      </c>
      <c r="AN24" s="10">
        <v>26940.094281000002</v>
      </c>
      <c r="AU24">
        <v>1</v>
      </c>
      <c r="AV24">
        <v>2</v>
      </c>
      <c r="AW24">
        <v>3</v>
      </c>
      <c r="AX24" t="s">
        <v>299</v>
      </c>
      <c r="AY24" t="s">
        <v>300</v>
      </c>
      <c r="AZ24" s="5" t="s">
        <v>9</v>
      </c>
      <c r="BA24" s="5" t="s">
        <v>9</v>
      </c>
      <c r="BB24" s="5" t="s">
        <v>9</v>
      </c>
      <c r="BC24" s="31" t="str">
        <f t="shared" si="0"/>
        <v>(1,2,3,a,b)</v>
      </c>
      <c r="BD24" s="36"/>
      <c r="BE24" s="36"/>
      <c r="BF24" s="36"/>
      <c r="BG24" s="27" t="str">
        <f t="shared" si="1"/>
        <v>(1,2,3,a,b)</v>
      </c>
    </row>
    <row r="25" spans="1:59" x14ac:dyDescent="0.3">
      <c r="A25" s="8"/>
      <c r="B25" t="s">
        <v>33</v>
      </c>
      <c r="C25">
        <v>20051</v>
      </c>
      <c r="D25" s="30">
        <v>0.17772149679999999</v>
      </c>
      <c r="E25" s="10">
        <v>0.1746105345</v>
      </c>
      <c r="F25" s="10">
        <v>0.18083245910000001</v>
      </c>
      <c r="G25" s="10">
        <v>0</v>
      </c>
      <c r="H25" s="10">
        <v>125.35518069</v>
      </c>
      <c r="I25" s="10">
        <v>32361.925679</v>
      </c>
      <c r="J25">
        <v>20731</v>
      </c>
      <c r="K25" s="30">
        <v>-2.0268E-4</v>
      </c>
      <c r="L25" s="10">
        <v>-4.4238999999999997E-3</v>
      </c>
      <c r="M25" s="10">
        <v>4.0185409E-3</v>
      </c>
      <c r="N25" s="10">
        <v>0</v>
      </c>
      <c r="O25" s="10">
        <v>30.940151455999999</v>
      </c>
      <c r="P25" s="10">
        <v>26873.268711000001</v>
      </c>
      <c r="Q25">
        <v>22505</v>
      </c>
      <c r="R25" s="30">
        <v>0.1766963647</v>
      </c>
      <c r="S25" s="10">
        <v>0.17158900669999999</v>
      </c>
      <c r="T25" s="10">
        <v>0.1818037227</v>
      </c>
      <c r="U25" s="10">
        <v>0</v>
      </c>
      <c r="V25" s="10">
        <v>94.492770668000006</v>
      </c>
      <c r="W25" s="10">
        <v>26449.974029000001</v>
      </c>
      <c r="X25" s="10">
        <v>0</v>
      </c>
      <c r="Y25" s="10">
        <v>66.507057032999995</v>
      </c>
      <c r="Z25" s="10">
        <v>37821.973051000001</v>
      </c>
      <c r="AA25" s="10">
        <v>0</v>
      </c>
      <c r="AB25" s="10">
        <v>-52.329508619999999</v>
      </c>
      <c r="AC25" s="29">
        <v>42312.819127000002</v>
      </c>
      <c r="AD25">
        <v>1</v>
      </c>
      <c r="AE25">
        <v>2</v>
      </c>
      <c r="AF25">
        <v>2</v>
      </c>
      <c r="AG25" t="s">
        <v>299</v>
      </c>
      <c r="AH25" t="s">
        <v>300</v>
      </c>
      <c r="AI25" t="s">
        <v>9</v>
      </c>
      <c r="AJ25" t="s">
        <v>9</v>
      </c>
      <c r="AK25" t="s">
        <v>9</v>
      </c>
      <c r="AL25" t="s">
        <v>9</v>
      </c>
      <c r="AM25" s="10">
        <v>-52.329508619999999</v>
      </c>
      <c r="AN25" s="10">
        <v>42312.819127000002</v>
      </c>
      <c r="AU25">
        <v>1</v>
      </c>
      <c r="AV25">
        <v>2</v>
      </c>
      <c r="AW25">
        <v>3</v>
      </c>
      <c r="AX25" t="s">
        <v>299</v>
      </c>
      <c r="AY25" t="s">
        <v>300</v>
      </c>
      <c r="AZ25" s="5" t="s">
        <v>9</v>
      </c>
      <c r="BA25" s="5" t="s">
        <v>9</v>
      </c>
      <c r="BB25" s="5" t="s">
        <v>9</v>
      </c>
      <c r="BC25" s="31" t="str">
        <f t="shared" si="0"/>
        <v>(1,2,3,a,b)</v>
      </c>
      <c r="BD25" s="36"/>
      <c r="BE25" s="36"/>
      <c r="BF25" s="36"/>
      <c r="BG25" s="27" t="str">
        <f t="shared" si="1"/>
        <v>(1,2,3,a,b)</v>
      </c>
    </row>
    <row r="26" spans="1:59" x14ac:dyDescent="0.3">
      <c r="A26" s="8"/>
      <c r="B26" t="s">
        <v>112</v>
      </c>
      <c r="C26">
        <v>4138</v>
      </c>
      <c r="D26" s="30">
        <v>9.0815046900000002E-2</v>
      </c>
      <c r="E26" s="10">
        <v>8.0618677799999997E-2</v>
      </c>
      <c r="F26" s="10">
        <v>0.10101141600000001</v>
      </c>
      <c r="G26" s="10">
        <v>0</v>
      </c>
      <c r="H26" s="10">
        <v>26.093234342999999</v>
      </c>
      <c r="I26" s="10">
        <v>4348.5993046000003</v>
      </c>
      <c r="J26">
        <v>4374</v>
      </c>
      <c r="K26" s="30">
        <v>-0.104606668</v>
      </c>
      <c r="L26" s="10">
        <v>-0.112370944</v>
      </c>
      <c r="M26" s="10">
        <v>-9.6842392999999999E-2</v>
      </c>
      <c r="N26" s="10">
        <v>2.2204459999999999E-16</v>
      </c>
      <c r="O26" s="10">
        <v>-8.2420918929999996</v>
      </c>
      <c r="P26" s="10">
        <v>4739.1002921999998</v>
      </c>
      <c r="Q26">
        <v>4670</v>
      </c>
      <c r="R26" s="30">
        <v>0.56105207180000005</v>
      </c>
      <c r="S26" s="10">
        <v>0.54276976369999996</v>
      </c>
      <c r="T26" s="10">
        <v>0.57933438000000004</v>
      </c>
      <c r="U26" s="10">
        <v>0</v>
      </c>
      <c r="V26" s="10">
        <v>68.483037805999999</v>
      </c>
      <c r="W26" s="10">
        <v>4730.5839213999998</v>
      </c>
      <c r="X26" s="10">
        <v>4.7964400000000001E-186</v>
      </c>
      <c r="Y26" s="10">
        <v>29.894609770999999</v>
      </c>
      <c r="Z26" s="10">
        <v>7833.8895773000004</v>
      </c>
      <c r="AA26" s="10">
        <v>0</v>
      </c>
      <c r="AB26" s="10">
        <v>-65.701495300000005</v>
      </c>
      <c r="AC26" s="29">
        <v>6286.6806926999998</v>
      </c>
      <c r="AD26">
        <v>1</v>
      </c>
      <c r="AE26">
        <v>2</v>
      </c>
      <c r="AF26">
        <v>2</v>
      </c>
      <c r="AG26" t="s">
        <v>299</v>
      </c>
      <c r="AH26" t="s">
        <v>300</v>
      </c>
      <c r="AI26" t="s">
        <v>9</v>
      </c>
      <c r="AJ26" t="s">
        <v>9</v>
      </c>
      <c r="AK26" t="s">
        <v>9</v>
      </c>
      <c r="AL26" t="s">
        <v>9</v>
      </c>
      <c r="AM26" s="10">
        <v>-65.701495300000005</v>
      </c>
      <c r="AN26" s="10">
        <v>6286.6806926999998</v>
      </c>
      <c r="AU26">
        <v>1</v>
      </c>
      <c r="AV26">
        <v>2</v>
      </c>
      <c r="AW26">
        <v>3</v>
      </c>
      <c r="AX26" t="s">
        <v>299</v>
      </c>
      <c r="AY26" t="s">
        <v>300</v>
      </c>
      <c r="AZ26" s="5" t="s">
        <v>9</v>
      </c>
      <c r="BA26" s="5" t="s">
        <v>9</v>
      </c>
      <c r="BB26" s="5" t="s">
        <v>9</v>
      </c>
      <c r="BC26" s="31" t="str">
        <f t="shared" si="0"/>
        <v>(1,2,3,a,b)</v>
      </c>
      <c r="BD26" s="36"/>
      <c r="BE26" s="36"/>
      <c r="BF26" s="36"/>
      <c r="BG26" s="27" t="str">
        <f t="shared" si="1"/>
        <v>(1,2,3,a,b)</v>
      </c>
    </row>
    <row r="27" spans="1:59" x14ac:dyDescent="0.3">
      <c r="A27" s="8"/>
      <c r="B27" t="s">
        <v>156</v>
      </c>
      <c r="C27">
        <v>2801</v>
      </c>
      <c r="D27" s="30">
        <v>0.27741670639999999</v>
      </c>
      <c r="E27" s="10">
        <v>0.2679818612</v>
      </c>
      <c r="F27" s="10">
        <v>0.28685155159999998</v>
      </c>
      <c r="G27" s="10">
        <v>0</v>
      </c>
      <c r="H27" s="10">
        <v>66.366001080999993</v>
      </c>
      <c r="I27" s="10">
        <v>2967.6655618999998</v>
      </c>
      <c r="J27">
        <v>2825</v>
      </c>
      <c r="K27" s="30">
        <v>8.0422943000000007E-3</v>
      </c>
      <c r="L27" s="10">
        <v>2.1054199999999999E-5</v>
      </c>
      <c r="M27" s="10">
        <v>1.6063534500000001E-2</v>
      </c>
      <c r="N27" s="10">
        <v>0</v>
      </c>
      <c r="O27" s="10">
        <v>19.033500255</v>
      </c>
      <c r="P27" s="10">
        <v>3045.3095070999998</v>
      </c>
      <c r="Q27">
        <v>2922</v>
      </c>
      <c r="R27" s="30">
        <v>-7.2329257999999994E-2</v>
      </c>
      <c r="S27" s="10">
        <v>-8.5451859000000005E-2</v>
      </c>
      <c r="T27" s="10">
        <v>-5.9206657000000003E-2</v>
      </c>
      <c r="U27" s="10">
        <v>0.27521919649999999</v>
      </c>
      <c r="V27" s="10">
        <v>1.0913214959999999</v>
      </c>
      <c r="W27" s="10">
        <v>2996.0357939</v>
      </c>
      <c r="X27" s="10">
        <v>0</v>
      </c>
      <c r="Y27" s="10">
        <v>42.652088526999997</v>
      </c>
      <c r="Z27" s="10">
        <v>5474.6429660000003</v>
      </c>
      <c r="AA27" s="10">
        <v>2.179307E-24</v>
      </c>
      <c r="AB27" s="10">
        <v>10.246536938</v>
      </c>
      <c r="AC27" s="29">
        <v>4816.0632082000002</v>
      </c>
      <c r="AD27">
        <v>1</v>
      </c>
      <c r="AE27">
        <v>2</v>
      </c>
      <c r="AF27" t="s">
        <v>9</v>
      </c>
      <c r="AG27" t="s">
        <v>299</v>
      </c>
      <c r="AH27" t="s">
        <v>300</v>
      </c>
      <c r="AI27" t="s">
        <v>9</v>
      </c>
      <c r="AJ27" t="s">
        <v>9</v>
      </c>
      <c r="AK27" t="s">
        <v>9</v>
      </c>
      <c r="AL27" t="s">
        <v>308</v>
      </c>
      <c r="AM27" s="10">
        <v>10.246536938</v>
      </c>
      <c r="AN27" s="10">
        <v>4816.0632082000002</v>
      </c>
      <c r="AU27">
        <v>1</v>
      </c>
      <c r="AV27">
        <v>2</v>
      </c>
      <c r="AW27" t="s">
        <v>9</v>
      </c>
      <c r="AX27" t="s">
        <v>299</v>
      </c>
      <c r="AY27" t="s">
        <v>300</v>
      </c>
      <c r="AZ27" s="5" t="s">
        <v>9</v>
      </c>
      <c r="BA27" s="5" t="s">
        <v>9</v>
      </c>
      <c r="BB27" s="5" t="s">
        <v>9</v>
      </c>
      <c r="BC27" s="31" t="str">
        <f t="shared" si="0"/>
        <v>(1,2,a,b)</v>
      </c>
      <c r="BD27" s="36"/>
      <c r="BE27" s="36"/>
      <c r="BF27" s="36"/>
      <c r="BG27" s="27" t="str">
        <f t="shared" si="1"/>
        <v>(1,2, ,a,b)</v>
      </c>
    </row>
    <row r="28" spans="1:59" x14ac:dyDescent="0.3">
      <c r="A28" s="8"/>
      <c r="B28" t="s">
        <v>36</v>
      </c>
      <c r="C28">
        <v>5602</v>
      </c>
      <c r="D28" s="30">
        <v>-1.8056652999999999E-2</v>
      </c>
      <c r="E28" s="10">
        <v>-2.5008341999999999E-2</v>
      </c>
      <c r="F28" s="10">
        <v>-1.1104964E-2</v>
      </c>
      <c r="G28" s="10">
        <v>5.3290710000000002E-15</v>
      </c>
      <c r="H28" s="10">
        <v>7.8374289442</v>
      </c>
      <c r="I28" s="10">
        <v>6226.0140156999996</v>
      </c>
      <c r="J28">
        <v>5765</v>
      </c>
      <c r="K28" s="30">
        <v>2.9870757899999999E-2</v>
      </c>
      <c r="L28" s="10">
        <v>2.6502327900000001E-2</v>
      </c>
      <c r="M28" s="10">
        <v>3.3239187900000002E-2</v>
      </c>
      <c r="N28" s="10">
        <v>0</v>
      </c>
      <c r="O28" s="10">
        <v>53.354140841000003</v>
      </c>
      <c r="P28" s="10">
        <v>8548.1460420999992</v>
      </c>
      <c r="Q28">
        <v>5921</v>
      </c>
      <c r="R28" s="30">
        <v>-0.73185479200000003</v>
      </c>
      <c r="S28" s="10">
        <v>-0.73444264500000001</v>
      </c>
      <c r="T28" s="10">
        <v>-0.72926694000000003</v>
      </c>
      <c r="U28" s="10">
        <v>0</v>
      </c>
      <c r="V28" s="10">
        <v>-428.70245130000001</v>
      </c>
      <c r="W28" s="10">
        <v>10436.371573</v>
      </c>
      <c r="X28" s="10">
        <v>9.6240150000000002E-34</v>
      </c>
      <c r="Y28" s="10">
        <v>-12.162952990000001</v>
      </c>
      <c r="Z28" s="10">
        <v>8105.6803502000002</v>
      </c>
      <c r="AA28" s="10">
        <v>0</v>
      </c>
      <c r="AB28" s="10">
        <v>351.54338818000002</v>
      </c>
      <c r="AC28" s="29">
        <v>10884.361803</v>
      </c>
      <c r="AD28">
        <v>1</v>
      </c>
      <c r="AE28">
        <v>2</v>
      </c>
      <c r="AF28">
        <v>2</v>
      </c>
      <c r="AG28" t="s">
        <v>299</v>
      </c>
      <c r="AH28" t="s">
        <v>300</v>
      </c>
      <c r="AI28" t="s">
        <v>9</v>
      </c>
      <c r="AJ28" t="s">
        <v>9</v>
      </c>
      <c r="AK28" t="s">
        <v>9</v>
      </c>
      <c r="AL28" t="s">
        <v>9</v>
      </c>
      <c r="AM28" s="10">
        <v>351.54338818000002</v>
      </c>
      <c r="AN28" s="10">
        <v>10884.361803</v>
      </c>
      <c r="AU28">
        <v>1</v>
      </c>
      <c r="AV28">
        <v>2</v>
      </c>
      <c r="AW28">
        <v>3</v>
      </c>
      <c r="AX28" t="s">
        <v>299</v>
      </c>
      <c r="AY28" t="s">
        <v>300</v>
      </c>
      <c r="AZ28" s="5" t="s">
        <v>9</v>
      </c>
      <c r="BA28" s="5" t="s">
        <v>9</v>
      </c>
      <c r="BB28" s="5" t="s">
        <v>9</v>
      </c>
      <c r="BC28" s="31" t="str">
        <f t="shared" si="0"/>
        <v>(1,2,3,a,b)</v>
      </c>
      <c r="BD28" s="36"/>
      <c r="BE28" s="36"/>
      <c r="BF28" s="36"/>
      <c r="BG28" s="27" t="str">
        <f t="shared" si="1"/>
        <v>(1,2,3,a,b)</v>
      </c>
    </row>
    <row r="29" spans="1:59" x14ac:dyDescent="0.3">
      <c r="A29" s="8"/>
      <c r="B29" t="s">
        <v>39</v>
      </c>
      <c r="C29">
        <v>3857</v>
      </c>
      <c r="D29" s="30">
        <v>0.56474144979999996</v>
      </c>
      <c r="E29" s="10">
        <v>0.53973257699999999</v>
      </c>
      <c r="F29" s="10">
        <v>0.58975032270000005</v>
      </c>
      <c r="G29" s="10">
        <v>0</v>
      </c>
      <c r="H29" s="10">
        <v>47.825545581999997</v>
      </c>
      <c r="I29" s="10">
        <v>3888.4461934000001</v>
      </c>
      <c r="J29">
        <v>4042</v>
      </c>
      <c r="K29" s="30">
        <v>0.30137726180000002</v>
      </c>
      <c r="L29" s="10">
        <v>0.28497255220000001</v>
      </c>
      <c r="M29" s="10">
        <v>0.31778197139999997</v>
      </c>
      <c r="N29" s="10">
        <v>0</v>
      </c>
      <c r="O29" s="10">
        <v>44.336254386</v>
      </c>
      <c r="P29" s="10">
        <v>4115.6091408000002</v>
      </c>
      <c r="Q29">
        <v>4302</v>
      </c>
      <c r="R29" s="30">
        <v>0.68686366580000002</v>
      </c>
      <c r="S29" s="10">
        <v>0.67241833049999999</v>
      </c>
      <c r="T29" s="10">
        <v>0.70130900110000005</v>
      </c>
      <c r="U29" s="10">
        <v>0</v>
      </c>
      <c r="V29" s="10">
        <v>103.49151033</v>
      </c>
      <c r="W29" s="10">
        <v>4392.0525519000003</v>
      </c>
      <c r="X29" s="10">
        <v>2.250258E-65</v>
      </c>
      <c r="Y29" s="10">
        <v>17.263743301000002</v>
      </c>
      <c r="Z29" s="10">
        <v>6703.9288060999997</v>
      </c>
      <c r="AA29" s="10">
        <v>1.5176100000000002E-244</v>
      </c>
      <c r="AB29" s="10">
        <v>-34.57552896</v>
      </c>
      <c r="AC29" s="29">
        <v>8139.4699612000004</v>
      </c>
      <c r="AD29">
        <v>1</v>
      </c>
      <c r="AE29">
        <v>2</v>
      </c>
      <c r="AF29">
        <v>2</v>
      </c>
      <c r="AG29" t="s">
        <v>299</v>
      </c>
      <c r="AH29" t="s">
        <v>300</v>
      </c>
      <c r="AI29" t="s">
        <v>9</v>
      </c>
      <c r="AJ29" t="s">
        <v>9</v>
      </c>
      <c r="AK29" t="s">
        <v>9</v>
      </c>
      <c r="AL29" t="s">
        <v>9</v>
      </c>
      <c r="AM29" s="10">
        <v>-34.57552896</v>
      </c>
      <c r="AN29" s="10">
        <v>8139.4699612000004</v>
      </c>
      <c r="AU29">
        <v>1</v>
      </c>
      <c r="AV29">
        <v>2</v>
      </c>
      <c r="AW29">
        <v>3</v>
      </c>
      <c r="AX29" t="s">
        <v>299</v>
      </c>
      <c r="AY29" t="s">
        <v>300</v>
      </c>
      <c r="AZ29" s="5" t="s">
        <v>9</v>
      </c>
      <c r="BA29" s="5" t="s">
        <v>9</v>
      </c>
      <c r="BB29" s="5" t="s">
        <v>9</v>
      </c>
      <c r="BC29" s="31" t="str">
        <f t="shared" si="0"/>
        <v>(1,2,3,a,b)</v>
      </c>
      <c r="BD29" s="36"/>
      <c r="BE29" s="36"/>
      <c r="BF29" s="36"/>
      <c r="BG29" s="27" t="str">
        <f t="shared" si="1"/>
        <v>(1,2,3,a,b)</v>
      </c>
    </row>
    <row r="30" spans="1:59" x14ac:dyDescent="0.3">
      <c r="A30" s="8"/>
      <c r="B30" t="s">
        <v>35</v>
      </c>
      <c r="C30">
        <v>4960</v>
      </c>
      <c r="D30" s="30">
        <v>0.37619087200000001</v>
      </c>
      <c r="E30" s="10">
        <v>0.35982932010000002</v>
      </c>
      <c r="F30" s="10">
        <v>0.39255242379999999</v>
      </c>
      <c r="G30" s="10">
        <v>0</v>
      </c>
      <c r="H30" s="10">
        <v>50.411478657000004</v>
      </c>
      <c r="I30" s="10">
        <v>5056.7479191000002</v>
      </c>
      <c r="J30">
        <v>5102</v>
      </c>
      <c r="K30" s="30">
        <v>0.27447764289999999</v>
      </c>
      <c r="L30" s="10">
        <v>0.26901834270000002</v>
      </c>
      <c r="M30" s="10">
        <v>0.27993694320000001</v>
      </c>
      <c r="N30" s="10">
        <v>0</v>
      </c>
      <c r="O30" s="10">
        <v>119.31822939</v>
      </c>
      <c r="P30" s="10">
        <v>5982.3699135999996</v>
      </c>
      <c r="Q30">
        <v>5653</v>
      </c>
      <c r="R30" s="30">
        <v>0.33129602959999999</v>
      </c>
      <c r="S30" s="10">
        <v>0.32217225659999998</v>
      </c>
      <c r="T30" s="10">
        <v>0.34041980259999999</v>
      </c>
      <c r="U30" s="10">
        <v>0</v>
      </c>
      <c r="V30" s="10">
        <v>87.161756948999994</v>
      </c>
      <c r="W30" s="10">
        <v>5954.2517693</v>
      </c>
      <c r="X30" s="10">
        <v>1.363235E-30</v>
      </c>
      <c r="Y30" s="10">
        <v>11.560712414999999</v>
      </c>
      <c r="Z30" s="10">
        <v>6051.7613714999998</v>
      </c>
      <c r="AA30" s="10">
        <v>1.551073E-25</v>
      </c>
      <c r="AB30" s="10">
        <v>-10.47617533</v>
      </c>
      <c r="AC30" s="29">
        <v>9127.2224581999999</v>
      </c>
      <c r="AD30">
        <v>1</v>
      </c>
      <c r="AE30">
        <v>2</v>
      </c>
      <c r="AF30">
        <v>2</v>
      </c>
      <c r="AG30" t="s">
        <v>299</v>
      </c>
      <c r="AH30" t="s">
        <v>300</v>
      </c>
      <c r="AI30" t="s">
        <v>9</v>
      </c>
      <c r="AJ30" t="s">
        <v>9</v>
      </c>
      <c r="AK30" t="s">
        <v>9</v>
      </c>
      <c r="AL30" t="s">
        <v>9</v>
      </c>
      <c r="AM30" s="10">
        <v>-10.47617533</v>
      </c>
      <c r="AN30" s="10">
        <v>9127.2224581999999</v>
      </c>
      <c r="AU30">
        <v>1</v>
      </c>
      <c r="AV30">
        <v>2</v>
      </c>
      <c r="AW30">
        <v>3</v>
      </c>
      <c r="AX30" t="s">
        <v>299</v>
      </c>
      <c r="AY30" t="s">
        <v>300</v>
      </c>
      <c r="AZ30" s="5" t="s">
        <v>9</v>
      </c>
      <c r="BA30" s="5" t="s">
        <v>9</v>
      </c>
      <c r="BB30" s="5" t="s">
        <v>9</v>
      </c>
      <c r="BC30" s="31" t="str">
        <f t="shared" si="0"/>
        <v>(1,2,3,a,b)</v>
      </c>
      <c r="BD30" s="36"/>
      <c r="BE30" s="36"/>
      <c r="BF30" s="36"/>
      <c r="BG30" s="27" t="str">
        <f t="shared" si="1"/>
        <v>(1,2,3,a,b)</v>
      </c>
    </row>
    <row r="31" spans="1:59" x14ac:dyDescent="0.3">
      <c r="A31" s="8"/>
      <c r="B31" t="s">
        <v>41</v>
      </c>
      <c r="C31">
        <v>4565</v>
      </c>
      <c r="D31" s="30">
        <v>0.72990278460000002</v>
      </c>
      <c r="E31" s="10">
        <v>0.69898191170000001</v>
      </c>
      <c r="F31" s="10">
        <v>0.76082365750000003</v>
      </c>
      <c r="G31" s="10">
        <v>0</v>
      </c>
      <c r="H31" s="10">
        <v>49.164942553000003</v>
      </c>
      <c r="I31" s="10">
        <v>4589.1015555000004</v>
      </c>
      <c r="J31">
        <v>4600</v>
      </c>
      <c r="K31" s="30">
        <v>0.51808240459999999</v>
      </c>
      <c r="L31" s="10">
        <v>0.48073268149999998</v>
      </c>
      <c r="M31" s="10">
        <v>0.55543212769999994</v>
      </c>
      <c r="N31" s="10">
        <v>0</v>
      </c>
      <c r="O31" s="10">
        <v>30.909314625</v>
      </c>
      <c r="P31" s="10">
        <v>4615.3190901999997</v>
      </c>
      <c r="Q31">
        <v>4677</v>
      </c>
      <c r="R31" s="30">
        <v>0.90821823670000001</v>
      </c>
      <c r="S31" s="10">
        <v>0.86466646920000001</v>
      </c>
      <c r="T31" s="10">
        <v>0.95177000410000001</v>
      </c>
      <c r="U31" s="10">
        <v>0</v>
      </c>
      <c r="V31" s="10">
        <v>44.444222594999999</v>
      </c>
      <c r="W31" s="10">
        <v>4686.8392299999996</v>
      </c>
      <c r="X31" s="10">
        <v>1.2689649999999999E-17</v>
      </c>
      <c r="Y31" s="10">
        <v>8.5643567279999999</v>
      </c>
      <c r="Z31" s="10">
        <v>8866.5150417000004</v>
      </c>
      <c r="AA31" s="10">
        <v>3.6381270000000001E-40</v>
      </c>
      <c r="AB31" s="10">
        <v>-13.3310142</v>
      </c>
      <c r="AC31" s="29">
        <v>9086.2347683000007</v>
      </c>
      <c r="AD31">
        <v>1</v>
      </c>
      <c r="AE31">
        <v>2</v>
      </c>
      <c r="AF31">
        <v>2</v>
      </c>
      <c r="AG31" t="s">
        <v>299</v>
      </c>
      <c r="AH31" t="s">
        <v>300</v>
      </c>
      <c r="AI31" t="s">
        <v>9</v>
      </c>
      <c r="AJ31" t="s">
        <v>9</v>
      </c>
      <c r="AK31" t="s">
        <v>9</v>
      </c>
      <c r="AL31" t="s">
        <v>9</v>
      </c>
      <c r="AM31" s="10">
        <v>-13.3310142</v>
      </c>
      <c r="AN31" s="10">
        <v>9086.2347683000007</v>
      </c>
      <c r="AU31">
        <v>1</v>
      </c>
      <c r="AV31">
        <v>2</v>
      </c>
      <c r="AW31">
        <v>3</v>
      </c>
      <c r="AX31" t="s">
        <v>299</v>
      </c>
      <c r="AY31" t="s">
        <v>300</v>
      </c>
      <c r="AZ31" s="5" t="s">
        <v>9</v>
      </c>
      <c r="BA31" s="5" t="s">
        <v>9</v>
      </c>
      <c r="BB31" s="5" t="s">
        <v>9</v>
      </c>
      <c r="BC31" s="31" t="str">
        <f t="shared" si="0"/>
        <v>(1,2,3,a,b)</v>
      </c>
      <c r="BD31" s="36"/>
      <c r="BE31" s="36"/>
      <c r="BF31" s="36"/>
      <c r="BG31" s="27" t="str">
        <f t="shared" si="1"/>
        <v>(1,2,3,a,b)</v>
      </c>
    </row>
    <row r="32" spans="1:59" x14ac:dyDescent="0.3">
      <c r="A32" s="8"/>
      <c r="B32" t="s">
        <v>133</v>
      </c>
      <c r="C32">
        <v>7843</v>
      </c>
      <c r="D32" s="30">
        <v>-3.2634130000000002E-3</v>
      </c>
      <c r="E32" s="10">
        <v>-1.5540607999999999E-2</v>
      </c>
      <c r="F32" s="10">
        <v>9.0137823000000002E-3</v>
      </c>
      <c r="G32" s="10">
        <v>7.3121509999999995E-12</v>
      </c>
      <c r="H32" s="10">
        <v>6.8615473759999999</v>
      </c>
      <c r="I32" s="10">
        <v>8117.7233526999999</v>
      </c>
      <c r="J32">
        <v>8030</v>
      </c>
      <c r="K32" s="30">
        <v>3.4175715099999997E-2</v>
      </c>
      <c r="L32" s="10">
        <v>2.7846265500000002E-2</v>
      </c>
      <c r="M32" s="10">
        <v>4.0505164699999999E-2</v>
      </c>
      <c r="N32" s="10">
        <v>0</v>
      </c>
      <c r="O32" s="10">
        <v>31.703470368000001</v>
      </c>
      <c r="P32" s="10">
        <v>9050.3310450999998</v>
      </c>
      <c r="Q32">
        <v>8572</v>
      </c>
      <c r="R32" s="30">
        <v>-8.5171644000000005E-2</v>
      </c>
      <c r="S32" s="10">
        <v>-9.4341143000000002E-2</v>
      </c>
      <c r="T32" s="10">
        <v>-7.6002146000000007E-2</v>
      </c>
      <c r="U32" s="10">
        <v>0.24645815530000001</v>
      </c>
      <c r="V32" s="10">
        <v>-1.159070405</v>
      </c>
      <c r="W32" s="10">
        <v>9024.6527989000006</v>
      </c>
      <c r="X32" s="10">
        <v>1.0964995E-7</v>
      </c>
      <c r="Y32" s="10">
        <v>-5.3132604959999998</v>
      </c>
      <c r="Z32" s="10">
        <v>11745.22594</v>
      </c>
      <c r="AA32" s="10">
        <v>1.6733829999999999E-96</v>
      </c>
      <c r="AB32" s="10">
        <v>20.997366978999999</v>
      </c>
      <c r="AC32" s="29">
        <v>15039.602171</v>
      </c>
      <c r="AD32">
        <v>1</v>
      </c>
      <c r="AE32">
        <v>2</v>
      </c>
      <c r="AF32" t="s">
        <v>9</v>
      </c>
      <c r="AG32" t="s">
        <v>299</v>
      </c>
      <c r="AH32" t="s">
        <v>300</v>
      </c>
      <c r="AI32" t="s">
        <v>9</v>
      </c>
      <c r="AJ32" t="s">
        <v>9</v>
      </c>
      <c r="AK32" t="s">
        <v>9</v>
      </c>
      <c r="AL32" t="s">
        <v>308</v>
      </c>
      <c r="AM32" s="10">
        <v>20.997366978999999</v>
      </c>
      <c r="AN32" s="10">
        <v>15039.602171</v>
      </c>
      <c r="AU32">
        <v>1</v>
      </c>
      <c r="AV32">
        <v>2</v>
      </c>
      <c r="AW32" t="s">
        <v>9</v>
      </c>
      <c r="AX32" t="s">
        <v>299</v>
      </c>
      <c r="AY32" t="s">
        <v>300</v>
      </c>
      <c r="AZ32" s="5" t="s">
        <v>9</v>
      </c>
      <c r="BA32" s="5" t="s">
        <v>9</v>
      </c>
      <c r="BB32" s="5" t="s">
        <v>9</v>
      </c>
      <c r="BC32" s="31" t="str">
        <f t="shared" si="0"/>
        <v>(1,2,a,b)</v>
      </c>
      <c r="BD32" s="36"/>
      <c r="BE32" s="36"/>
      <c r="BF32" s="36"/>
      <c r="BG32" s="27" t="str">
        <f t="shared" si="1"/>
        <v>(1,2, ,a,b)</v>
      </c>
    </row>
    <row r="33" spans="1:93" x14ac:dyDescent="0.3">
      <c r="A33" s="8"/>
      <c r="B33" t="s">
        <v>34</v>
      </c>
      <c r="C33">
        <v>14219</v>
      </c>
      <c r="D33" s="30">
        <v>0.58784711919999999</v>
      </c>
      <c r="E33" s="10">
        <v>0.57935165519999998</v>
      </c>
      <c r="F33" s="10">
        <v>0.5963425832</v>
      </c>
      <c r="G33" s="10">
        <v>0</v>
      </c>
      <c r="H33" s="10">
        <v>143.79122135</v>
      </c>
      <c r="I33" s="10">
        <v>15270.700159</v>
      </c>
      <c r="J33">
        <v>16880</v>
      </c>
      <c r="K33" s="30">
        <v>0.74320054170000005</v>
      </c>
      <c r="L33" s="10">
        <v>0.73521555309999997</v>
      </c>
      <c r="M33" s="10">
        <v>0.75118553020000001</v>
      </c>
      <c r="N33" s="10">
        <v>0</v>
      </c>
      <c r="O33" s="10">
        <v>196.20051831999999</v>
      </c>
      <c r="P33" s="10">
        <v>18213.176664999999</v>
      </c>
      <c r="Q33">
        <v>17935</v>
      </c>
      <c r="R33" s="30">
        <v>0.53670810030000005</v>
      </c>
      <c r="S33" s="10">
        <v>0.52924878799999997</v>
      </c>
      <c r="T33" s="10">
        <v>0.54416741260000001</v>
      </c>
      <c r="U33" s="10">
        <v>0</v>
      </c>
      <c r="V33" s="10">
        <v>158.86419810000001</v>
      </c>
      <c r="W33" s="10">
        <v>19377.347645999998</v>
      </c>
      <c r="X33" s="10">
        <v>9.9463399999999995E-149</v>
      </c>
      <c r="Y33" s="10">
        <v>-26.11805227</v>
      </c>
      <c r="Z33" s="10">
        <v>30426.961104999998</v>
      </c>
      <c r="AA33" s="10">
        <v>1.5491700000000001E-294</v>
      </c>
      <c r="AB33" s="10">
        <v>37.040587592999998</v>
      </c>
      <c r="AC33" s="29">
        <v>34473.601319000001</v>
      </c>
      <c r="AD33">
        <v>1</v>
      </c>
      <c r="AE33">
        <v>2</v>
      </c>
      <c r="AF33">
        <v>2</v>
      </c>
      <c r="AG33" t="s">
        <v>299</v>
      </c>
      <c r="AH33" t="s">
        <v>300</v>
      </c>
      <c r="AI33" t="s">
        <v>9</v>
      </c>
      <c r="AJ33" t="s">
        <v>9</v>
      </c>
      <c r="AK33" t="s">
        <v>9</v>
      </c>
      <c r="AL33" t="s">
        <v>9</v>
      </c>
      <c r="AM33" s="10">
        <v>37.040587592999998</v>
      </c>
      <c r="AN33" s="10">
        <v>34473.601319000001</v>
      </c>
      <c r="AU33">
        <v>1</v>
      </c>
      <c r="AV33">
        <v>2</v>
      </c>
      <c r="AW33">
        <v>3</v>
      </c>
      <c r="AX33" t="s">
        <v>299</v>
      </c>
      <c r="AY33" t="s">
        <v>300</v>
      </c>
      <c r="AZ33" s="5" t="s">
        <v>9</v>
      </c>
      <c r="BA33" s="5" t="s">
        <v>9</v>
      </c>
      <c r="BB33" s="5" t="s">
        <v>9</v>
      </c>
      <c r="BC33" s="31" t="str">
        <f t="shared" si="0"/>
        <v>(1,2,3,a,b)</v>
      </c>
      <c r="BD33" s="36"/>
      <c r="BE33" s="36"/>
      <c r="BF33" s="36"/>
      <c r="BG33" s="27" t="str">
        <f t="shared" si="1"/>
        <v>(1,2,3,a,b)</v>
      </c>
    </row>
    <row r="34" spans="1:93" x14ac:dyDescent="0.3">
      <c r="A34" s="8"/>
      <c r="B34" t="s">
        <v>40</v>
      </c>
      <c r="C34">
        <v>7131</v>
      </c>
      <c r="D34" s="30">
        <v>0.35312089250000001</v>
      </c>
      <c r="E34" s="10">
        <v>0.32237461589999999</v>
      </c>
      <c r="F34" s="10">
        <v>0.38386716900000001</v>
      </c>
      <c r="G34" s="10">
        <v>0</v>
      </c>
      <c r="H34" s="10">
        <v>25.449377506000001</v>
      </c>
      <c r="I34" s="10">
        <v>7169.6538589000002</v>
      </c>
      <c r="J34">
        <v>7456</v>
      </c>
      <c r="K34" s="30">
        <v>0.43425662910000001</v>
      </c>
      <c r="L34" s="10">
        <v>0.40455006290000001</v>
      </c>
      <c r="M34" s="10">
        <v>0.46396319520000001</v>
      </c>
      <c r="N34" s="10">
        <v>0</v>
      </c>
      <c r="O34" s="10">
        <v>33.318745448999998</v>
      </c>
      <c r="P34" s="10">
        <v>7496.8408294000001</v>
      </c>
      <c r="Q34">
        <v>7821</v>
      </c>
      <c r="R34" s="30">
        <v>-3.7245067999999999E-2</v>
      </c>
      <c r="S34" s="10">
        <v>-4.9126963000000003E-2</v>
      </c>
      <c r="T34" s="10">
        <v>-2.5363172999999999E-2</v>
      </c>
      <c r="U34" s="10">
        <v>4.0225599999999998E-12</v>
      </c>
      <c r="V34" s="10">
        <v>6.9469596793999999</v>
      </c>
      <c r="W34" s="10">
        <v>8065.2315253999996</v>
      </c>
      <c r="X34" s="10">
        <v>1.990146E-4</v>
      </c>
      <c r="Y34" s="10">
        <v>-3.7212107959999998</v>
      </c>
      <c r="Z34" s="10">
        <v>14583</v>
      </c>
      <c r="AA34" s="10">
        <v>3.5627499999999998E-176</v>
      </c>
      <c r="AB34" s="10">
        <v>28.888411989000002</v>
      </c>
      <c r="AC34" s="29">
        <v>9789.6563095000001</v>
      </c>
      <c r="AD34">
        <v>1</v>
      </c>
      <c r="AE34">
        <v>2</v>
      </c>
      <c r="AF34">
        <v>2</v>
      </c>
      <c r="AG34" t="s">
        <v>299</v>
      </c>
      <c r="AH34" t="s">
        <v>300</v>
      </c>
      <c r="AI34" t="s">
        <v>9</v>
      </c>
      <c r="AJ34" t="s">
        <v>9</v>
      </c>
      <c r="AK34" t="s">
        <v>9</v>
      </c>
      <c r="AL34" t="s">
        <v>9</v>
      </c>
      <c r="AM34" s="10">
        <v>28.888411989000002</v>
      </c>
      <c r="AN34" s="10">
        <v>9789.6563095000001</v>
      </c>
      <c r="AU34">
        <v>1</v>
      </c>
      <c r="AV34">
        <v>2</v>
      </c>
      <c r="AW34">
        <v>3</v>
      </c>
      <c r="AX34" t="s">
        <v>299</v>
      </c>
      <c r="AY34" t="s">
        <v>300</v>
      </c>
      <c r="AZ34" s="5" t="s">
        <v>9</v>
      </c>
      <c r="BA34" s="5" t="s">
        <v>9</v>
      </c>
      <c r="BB34" s="5" t="s">
        <v>9</v>
      </c>
      <c r="BC34" s="31" t="str">
        <f t="shared" si="0"/>
        <v>(1,2,3,a,b)</v>
      </c>
      <c r="BD34" s="36"/>
      <c r="BE34" s="36"/>
      <c r="BF34" s="36"/>
      <c r="BG34" s="27" t="str">
        <f t="shared" si="1"/>
        <v>(1,2,3,a,b)</v>
      </c>
    </row>
    <row r="35" spans="1:93" x14ac:dyDescent="0.3">
      <c r="A35" s="8"/>
      <c r="B35" t="s">
        <v>42</v>
      </c>
      <c r="C35">
        <v>14735</v>
      </c>
      <c r="D35" s="30">
        <v>-0.14880185100000001</v>
      </c>
      <c r="E35" s="10">
        <v>-0.155879975</v>
      </c>
      <c r="F35" s="10">
        <v>-0.14172372699999999</v>
      </c>
      <c r="G35" s="10">
        <v>0</v>
      </c>
      <c r="H35" s="10">
        <v>-27.590707940000001</v>
      </c>
      <c r="I35" s="10">
        <v>16317.712122999999</v>
      </c>
      <c r="J35">
        <v>15446</v>
      </c>
      <c r="K35" s="30">
        <v>0.14381316029999999</v>
      </c>
      <c r="L35" s="10">
        <v>0.13473575039999999</v>
      </c>
      <c r="M35" s="10">
        <v>0.15289057019999999</v>
      </c>
      <c r="N35" s="10">
        <v>0</v>
      </c>
      <c r="O35" s="10">
        <v>45.770666288000001</v>
      </c>
      <c r="P35" s="10">
        <v>16385.467755999998</v>
      </c>
      <c r="Q35">
        <v>15720</v>
      </c>
      <c r="R35" s="30">
        <v>-4.2638299999999997E-3</v>
      </c>
      <c r="S35" s="10">
        <v>-1.2629668E-2</v>
      </c>
      <c r="T35" s="10">
        <v>4.1020081999999999E-3</v>
      </c>
      <c r="U35" s="10">
        <v>0</v>
      </c>
      <c r="V35" s="10">
        <v>17.398973418000001</v>
      </c>
      <c r="W35" s="10">
        <v>16720.878841000002</v>
      </c>
      <c r="X35" s="10">
        <v>0</v>
      </c>
      <c r="Y35" s="10">
        <v>-49.82791357</v>
      </c>
      <c r="Z35" s="10">
        <v>28781.080712999999</v>
      </c>
      <c r="AA35" s="10">
        <v>3.5393999999999999E-121</v>
      </c>
      <c r="AB35" s="10">
        <v>23.512348908</v>
      </c>
      <c r="AC35" s="29">
        <v>30911.069809000001</v>
      </c>
      <c r="AD35">
        <v>1</v>
      </c>
      <c r="AE35">
        <v>2</v>
      </c>
      <c r="AF35">
        <v>2</v>
      </c>
      <c r="AG35" t="s">
        <v>299</v>
      </c>
      <c r="AH35" t="s">
        <v>300</v>
      </c>
      <c r="AI35" t="s">
        <v>9</v>
      </c>
      <c r="AJ35" t="s">
        <v>9</v>
      </c>
      <c r="AK35" t="s">
        <v>9</v>
      </c>
      <c r="AL35" t="s">
        <v>9</v>
      </c>
      <c r="AM35" s="10">
        <v>23.512348908</v>
      </c>
      <c r="AN35" s="10">
        <v>30911.069809000001</v>
      </c>
      <c r="AU35">
        <v>1</v>
      </c>
      <c r="AV35">
        <v>2</v>
      </c>
      <c r="AW35">
        <v>3</v>
      </c>
      <c r="AX35" t="s">
        <v>299</v>
      </c>
      <c r="AY35" t="s">
        <v>300</v>
      </c>
      <c r="AZ35" s="5" t="s">
        <v>9</v>
      </c>
      <c r="BA35" s="5" t="s">
        <v>9</v>
      </c>
      <c r="BB35" s="5" t="s">
        <v>9</v>
      </c>
      <c r="BC35" s="31" t="str">
        <f t="shared" si="0"/>
        <v>(1,2,3,a,b)</v>
      </c>
      <c r="BD35" s="36"/>
      <c r="BE35" s="36"/>
      <c r="BF35" s="36"/>
      <c r="BG35" s="27" t="str">
        <f t="shared" si="1"/>
        <v>(1,2,3,a,b)</v>
      </c>
    </row>
    <row r="36" spans="1:93" x14ac:dyDescent="0.3">
      <c r="A36" s="8"/>
      <c r="B36" t="s">
        <v>43</v>
      </c>
      <c r="C36">
        <v>6174</v>
      </c>
      <c r="D36" s="30">
        <v>1.3223077111999999</v>
      </c>
      <c r="E36" s="10">
        <v>1.2900295095000001</v>
      </c>
      <c r="F36" s="10">
        <v>1.354585913</v>
      </c>
      <c r="G36" s="10">
        <v>0</v>
      </c>
      <c r="H36" s="10">
        <v>83.032791001999996</v>
      </c>
      <c r="I36" s="10">
        <v>6204.1477312999996</v>
      </c>
      <c r="J36">
        <v>6201</v>
      </c>
      <c r="K36" s="30">
        <v>1.3132264344</v>
      </c>
      <c r="L36" s="10">
        <v>1.2805209232999999</v>
      </c>
      <c r="M36" s="10">
        <v>1.3459319455000001</v>
      </c>
      <c r="N36" s="10">
        <v>0</v>
      </c>
      <c r="O36" s="10">
        <v>82.891995355000006</v>
      </c>
      <c r="P36" s="10">
        <v>6228.6955115000001</v>
      </c>
      <c r="Q36">
        <v>6575</v>
      </c>
      <c r="R36" s="30">
        <v>1.9610655741</v>
      </c>
      <c r="S36" s="10">
        <v>1.9107095441999999</v>
      </c>
      <c r="T36" s="10">
        <v>2.0114216041000001</v>
      </c>
      <c r="U36" s="10">
        <v>0</v>
      </c>
      <c r="V36" s="10">
        <v>79.410380841000006</v>
      </c>
      <c r="W36" s="10">
        <v>6585.3955131000002</v>
      </c>
      <c r="X36" s="10">
        <v>0.69846219720000002</v>
      </c>
      <c r="Y36" s="10">
        <v>0.38740617420000001</v>
      </c>
      <c r="Z36" s="10">
        <v>12373</v>
      </c>
      <c r="AA36" s="10">
        <v>2.175264E-97</v>
      </c>
      <c r="AB36" s="10">
        <v>-21.150524260000001</v>
      </c>
      <c r="AC36" s="29">
        <v>11180.465394000001</v>
      </c>
      <c r="AD36">
        <v>1</v>
      </c>
      <c r="AE36">
        <v>2</v>
      </c>
      <c r="AF36">
        <v>2</v>
      </c>
      <c r="AG36" t="s">
        <v>9</v>
      </c>
      <c r="AH36" t="s">
        <v>300</v>
      </c>
      <c r="AI36" t="s">
        <v>9</v>
      </c>
      <c r="AJ36" t="s">
        <v>9</v>
      </c>
      <c r="AK36" t="s">
        <v>9</v>
      </c>
      <c r="AL36" t="s">
        <v>9</v>
      </c>
      <c r="AM36" s="10">
        <v>-21.150524260000001</v>
      </c>
      <c r="AN36" s="10">
        <v>11180.465394000001</v>
      </c>
      <c r="AO36" s="2"/>
      <c r="AP36" s="2"/>
      <c r="AQ36" s="2"/>
      <c r="AR36" s="2"/>
      <c r="AS36" s="2"/>
      <c r="AT36" s="2"/>
      <c r="AU36">
        <v>1</v>
      </c>
      <c r="AV36">
        <v>2</v>
      </c>
      <c r="AW36">
        <v>3</v>
      </c>
      <c r="AX36" t="s">
        <v>9</v>
      </c>
      <c r="AY36" t="s">
        <v>300</v>
      </c>
      <c r="AZ36" s="5" t="s">
        <v>9</v>
      </c>
      <c r="BA36" s="5" t="s">
        <v>9</v>
      </c>
      <c r="BB36" s="5" t="s">
        <v>9</v>
      </c>
      <c r="BC36" s="31" t="str">
        <f t="shared" si="0"/>
        <v>(1,2,3,b)</v>
      </c>
      <c r="BD36" s="36"/>
      <c r="BE36" s="36"/>
      <c r="BF36" s="36"/>
      <c r="BG36" s="27" t="str">
        <f t="shared" si="1"/>
        <v>(1,2,3, ,b)</v>
      </c>
      <c r="BQ36" s="32"/>
    </row>
    <row r="37" spans="1:93" s="2" customFormat="1" x14ac:dyDescent="0.3">
      <c r="A37" s="8"/>
      <c r="B37" s="2" t="s">
        <v>97</v>
      </c>
      <c r="C37">
        <v>13367</v>
      </c>
      <c r="D37" s="30">
        <v>-0.41416134199999999</v>
      </c>
      <c r="E37" s="10">
        <v>-0.42259895400000003</v>
      </c>
      <c r="F37" s="10">
        <v>-0.40572372899999998</v>
      </c>
      <c r="G37" s="10">
        <v>0</v>
      </c>
      <c r="H37" s="10">
        <v>-83.857792189999998</v>
      </c>
      <c r="I37" s="10">
        <v>14369.502611</v>
      </c>
      <c r="J37">
        <v>14624</v>
      </c>
      <c r="K37" s="30">
        <v>-0.72999213500000004</v>
      </c>
      <c r="L37" s="10">
        <v>-0.73509907299999999</v>
      </c>
      <c r="M37" s="10">
        <v>-0.72488519600000001</v>
      </c>
      <c r="N37" s="10">
        <v>0</v>
      </c>
      <c r="O37" s="10">
        <v>-241.62447130000001</v>
      </c>
      <c r="P37" s="10">
        <v>17524.588832000001</v>
      </c>
      <c r="Q37">
        <v>16617</v>
      </c>
      <c r="R37" s="30">
        <v>-0.68214241799999997</v>
      </c>
      <c r="S37" s="10">
        <v>-0.68797034899999998</v>
      </c>
      <c r="T37" s="10">
        <v>-0.67631448699999996</v>
      </c>
      <c r="U37" s="10">
        <v>0</v>
      </c>
      <c r="V37" s="10">
        <v>-196.3764175</v>
      </c>
      <c r="W37" s="10">
        <v>18833.478450999999</v>
      </c>
      <c r="X37" s="10">
        <v>0</v>
      </c>
      <c r="Y37" s="10">
        <v>62.768580397999997</v>
      </c>
      <c r="Z37" s="10">
        <v>22226.385349</v>
      </c>
      <c r="AA37" s="10">
        <v>1.200949E-33</v>
      </c>
      <c r="AB37" s="10">
        <v>-12.103761779999999</v>
      </c>
      <c r="AC37" s="29">
        <v>31096.690831</v>
      </c>
      <c r="AD37">
        <v>1</v>
      </c>
      <c r="AE37">
        <v>2</v>
      </c>
      <c r="AF37">
        <v>2</v>
      </c>
      <c r="AG37" t="s">
        <v>299</v>
      </c>
      <c r="AH37" t="s">
        <v>300</v>
      </c>
      <c r="AI37" t="s">
        <v>9</v>
      </c>
      <c r="AJ37" t="s">
        <v>9</v>
      </c>
      <c r="AK37" t="s">
        <v>9</v>
      </c>
      <c r="AL37" t="s">
        <v>9</v>
      </c>
      <c r="AM37" s="10">
        <v>-12.103761779999999</v>
      </c>
      <c r="AN37" s="10">
        <v>31096.690831</v>
      </c>
      <c r="AO37" s="18"/>
      <c r="AP37" s="18"/>
      <c r="AQ37" s="18"/>
      <c r="AR37" s="18"/>
      <c r="AS37" s="18"/>
      <c r="AT37" s="18"/>
      <c r="AU37">
        <v>1</v>
      </c>
      <c r="AV37">
        <v>2</v>
      </c>
      <c r="AW37">
        <v>3</v>
      </c>
      <c r="AX37" t="s">
        <v>299</v>
      </c>
      <c r="AY37" t="s">
        <v>300</v>
      </c>
      <c r="AZ37" s="27" t="s">
        <v>9</v>
      </c>
      <c r="BA37" s="27" t="s">
        <v>9</v>
      </c>
      <c r="BB37" s="27" t="s">
        <v>9</v>
      </c>
      <c r="BC37" s="31" t="str">
        <f t="shared" si="0"/>
        <v>(1,2,3,a,b)</v>
      </c>
      <c r="BD37" s="38"/>
      <c r="BE37" s="38"/>
      <c r="BF37" s="38"/>
      <c r="BG37" s="27" t="str">
        <f t="shared" si="1"/>
        <v>(1,2,3,a,b)</v>
      </c>
      <c r="BH37" s="27"/>
      <c r="BI37" s="27"/>
      <c r="BJ37" s="27"/>
      <c r="BK37" s="27"/>
      <c r="BL37" s="27"/>
      <c r="BM37" s="27"/>
      <c r="BN37" s="27"/>
      <c r="BO37" s="27"/>
      <c r="BP37" s="27"/>
      <c r="BQ37" s="27"/>
      <c r="BR37" s="27"/>
      <c r="BS37" s="27"/>
      <c r="BT37" s="27"/>
      <c r="BU37" s="27"/>
      <c r="BV37" s="27"/>
      <c r="BW37" s="27"/>
    </row>
    <row r="38" spans="1:93" x14ac:dyDescent="0.3">
      <c r="A38" s="8"/>
      <c r="B38" t="s">
        <v>99</v>
      </c>
      <c r="C38">
        <v>7919</v>
      </c>
      <c r="D38" s="30">
        <v>0.67495545560000003</v>
      </c>
      <c r="E38" s="10">
        <v>0.65577810469999998</v>
      </c>
      <c r="F38" s="10">
        <v>0.69413280659999999</v>
      </c>
      <c r="G38" s="10">
        <v>0</v>
      </c>
      <c r="H38" s="10">
        <v>73.493237328999996</v>
      </c>
      <c r="I38" s="10">
        <v>8031.4338710000002</v>
      </c>
      <c r="J38">
        <v>7919</v>
      </c>
      <c r="K38" s="30">
        <v>0.34518693350000001</v>
      </c>
      <c r="L38" s="10">
        <v>0.32991269880000001</v>
      </c>
      <c r="M38" s="10">
        <v>0.36046116810000001</v>
      </c>
      <c r="N38" s="10">
        <v>0</v>
      </c>
      <c r="O38" s="10">
        <v>53.173724</v>
      </c>
      <c r="P38" s="10">
        <v>8086.7178661999997</v>
      </c>
      <c r="Q38">
        <v>8249</v>
      </c>
      <c r="R38" s="30">
        <v>0.24116605569999999</v>
      </c>
      <c r="S38" s="10">
        <v>0.2260181943</v>
      </c>
      <c r="T38" s="10">
        <v>0.25631391710000001</v>
      </c>
      <c r="U38" s="10">
        <v>0</v>
      </c>
      <c r="V38" s="10">
        <v>41.322592886999999</v>
      </c>
      <c r="W38" s="10">
        <v>8406.6700753999994</v>
      </c>
      <c r="X38" s="10">
        <v>7.9802100000000003E-150</v>
      </c>
      <c r="Y38" s="10">
        <v>26.366960084999999</v>
      </c>
      <c r="Z38" s="10">
        <v>15080.668309999999</v>
      </c>
      <c r="AA38" s="10">
        <v>2.9859630000000002E-21</v>
      </c>
      <c r="AB38" s="10">
        <v>9.4764908341999998</v>
      </c>
      <c r="AC38" s="29">
        <v>16165</v>
      </c>
      <c r="AD38">
        <v>1</v>
      </c>
      <c r="AE38">
        <v>2</v>
      </c>
      <c r="AF38">
        <v>2</v>
      </c>
      <c r="AG38" t="s">
        <v>299</v>
      </c>
      <c r="AH38" t="s">
        <v>300</v>
      </c>
      <c r="AI38" t="s">
        <v>9</v>
      </c>
      <c r="AJ38" t="s">
        <v>9</v>
      </c>
      <c r="AK38" t="s">
        <v>9</v>
      </c>
      <c r="AL38" t="s">
        <v>9</v>
      </c>
      <c r="AM38" s="10">
        <v>9.4764908341999998</v>
      </c>
      <c r="AN38" s="10">
        <v>16165</v>
      </c>
      <c r="AU38">
        <v>1</v>
      </c>
      <c r="AV38">
        <v>2</v>
      </c>
      <c r="AW38">
        <v>3</v>
      </c>
      <c r="AX38" t="s">
        <v>299</v>
      </c>
      <c r="AY38" t="s">
        <v>300</v>
      </c>
      <c r="AZ38" s="5" t="s">
        <v>9</v>
      </c>
      <c r="BA38" s="5" t="s">
        <v>9</v>
      </c>
      <c r="BB38" s="5" t="s">
        <v>9</v>
      </c>
      <c r="BC38" s="31" t="str">
        <f t="shared" si="0"/>
        <v>(1,2,3,a,b)</v>
      </c>
      <c r="BD38" s="36"/>
      <c r="BE38" s="36"/>
      <c r="BF38" s="36"/>
      <c r="BG38" s="27" t="str">
        <f t="shared" si="1"/>
        <v>(1,2,3,a,b)</v>
      </c>
    </row>
    <row r="39" spans="1:93" x14ac:dyDescent="0.3">
      <c r="A39" s="8"/>
      <c r="B39" t="s">
        <v>105</v>
      </c>
      <c r="C39">
        <v>6754</v>
      </c>
      <c r="D39" s="30">
        <v>-0.43174000400000001</v>
      </c>
      <c r="E39" s="10">
        <v>-0.44265295500000001</v>
      </c>
      <c r="F39" s="10">
        <v>-0.42082705300000001</v>
      </c>
      <c r="G39" s="10">
        <v>0</v>
      </c>
      <c r="H39" s="10">
        <v>-69.396523259999995</v>
      </c>
      <c r="I39" s="10">
        <v>7062.7915917</v>
      </c>
      <c r="J39">
        <v>8646</v>
      </c>
      <c r="K39" s="30">
        <v>-0.35184872699999997</v>
      </c>
      <c r="L39" s="10">
        <v>-0.36067048099999999</v>
      </c>
      <c r="M39" s="10">
        <v>-0.34302697399999998</v>
      </c>
      <c r="N39" s="10">
        <v>0</v>
      </c>
      <c r="O39" s="10">
        <v>-61.371639899999998</v>
      </c>
      <c r="P39" s="10">
        <v>9202.9171353999991</v>
      </c>
      <c r="Q39">
        <v>9149</v>
      </c>
      <c r="R39" s="30">
        <v>-0.36414145199999998</v>
      </c>
      <c r="S39" s="10">
        <v>-0.381084276</v>
      </c>
      <c r="T39" s="10">
        <v>-0.34719862899999998</v>
      </c>
      <c r="U39" s="10">
        <v>0</v>
      </c>
      <c r="V39" s="10">
        <v>-32.786024490000003</v>
      </c>
      <c r="W39" s="10">
        <v>9288.5326053000008</v>
      </c>
      <c r="X39" s="10">
        <v>8.5057850000000002E-29</v>
      </c>
      <c r="Y39" s="10">
        <v>-11.160396069999999</v>
      </c>
      <c r="Z39" s="10">
        <v>13550.613015999999</v>
      </c>
      <c r="AA39" s="10">
        <v>0.2071600445</v>
      </c>
      <c r="AB39" s="10">
        <v>1.2614727052000001</v>
      </c>
      <c r="AC39" s="29">
        <v>13713.853295000001</v>
      </c>
      <c r="AD39">
        <v>1</v>
      </c>
      <c r="AE39">
        <v>2</v>
      </c>
      <c r="AF39">
        <v>2</v>
      </c>
      <c r="AG39" t="s">
        <v>299</v>
      </c>
      <c r="AH39" t="s">
        <v>9</v>
      </c>
      <c r="AI39" t="s">
        <v>9</v>
      </c>
      <c r="AJ39" t="s">
        <v>9</v>
      </c>
      <c r="AK39" t="s">
        <v>9</v>
      </c>
      <c r="AL39" t="s">
        <v>9</v>
      </c>
      <c r="AM39" s="10">
        <v>1.2614727052000001</v>
      </c>
      <c r="AN39" s="10">
        <v>13713.853295000001</v>
      </c>
      <c r="AU39">
        <v>1</v>
      </c>
      <c r="AV39">
        <v>2</v>
      </c>
      <c r="AW39">
        <v>3</v>
      </c>
      <c r="AX39" t="s">
        <v>299</v>
      </c>
      <c r="AY39" t="s">
        <v>9</v>
      </c>
      <c r="AZ39" s="5" t="s">
        <v>9</v>
      </c>
      <c r="BA39" s="5" t="s">
        <v>9</v>
      </c>
      <c r="BB39" s="5" t="s">
        <v>9</v>
      </c>
      <c r="BC39" s="31" t="str">
        <f t="shared" si="0"/>
        <v>(1,2,3,a)</v>
      </c>
      <c r="BD39" s="36"/>
      <c r="BE39" s="36"/>
      <c r="BF39" s="36"/>
      <c r="BG39" s="27" t="str">
        <f t="shared" si="1"/>
        <v>(1,2,3,a, )</v>
      </c>
    </row>
    <row r="40" spans="1:93" x14ac:dyDescent="0.3">
      <c r="A40" s="8"/>
      <c r="B40" t="s">
        <v>101</v>
      </c>
      <c r="C40">
        <v>16216</v>
      </c>
      <c r="D40" s="30">
        <v>-0.48402678399999999</v>
      </c>
      <c r="E40" s="10">
        <v>-0.49196430400000002</v>
      </c>
      <c r="F40" s="10">
        <v>-0.47608926400000001</v>
      </c>
      <c r="G40" s="10">
        <v>0</v>
      </c>
      <c r="H40" s="10">
        <v>-105.8387446</v>
      </c>
      <c r="I40" s="10">
        <v>17593.719443999998</v>
      </c>
      <c r="J40">
        <v>16709</v>
      </c>
      <c r="K40" s="30">
        <v>-0.504597768</v>
      </c>
      <c r="L40" s="10">
        <v>-0.509763364</v>
      </c>
      <c r="M40" s="10">
        <v>-0.49943217200000001</v>
      </c>
      <c r="N40" s="10">
        <v>0</v>
      </c>
      <c r="O40" s="10">
        <v>-157.2914318</v>
      </c>
      <c r="P40" s="10">
        <v>19944.845022000001</v>
      </c>
      <c r="Q40">
        <v>17380</v>
      </c>
      <c r="R40" s="30">
        <v>-0.50958009500000001</v>
      </c>
      <c r="S40" s="10">
        <v>-0.51487411999999999</v>
      </c>
      <c r="T40" s="10">
        <v>-0.50428606899999995</v>
      </c>
      <c r="U40" s="10">
        <v>0</v>
      </c>
      <c r="V40" s="10">
        <v>-153.2854097</v>
      </c>
      <c r="W40" s="10">
        <v>20208.325666000001</v>
      </c>
      <c r="X40" s="10">
        <v>2.0726799999999999E-5</v>
      </c>
      <c r="Y40" s="10">
        <v>4.2576414019</v>
      </c>
      <c r="Z40" s="10">
        <v>27986.426888000002</v>
      </c>
      <c r="AA40" s="10">
        <v>0.18673887719999999</v>
      </c>
      <c r="AB40" s="10">
        <v>1.3203145752000001</v>
      </c>
      <c r="AC40" s="29">
        <v>34084.171650999997</v>
      </c>
      <c r="AD40">
        <v>1</v>
      </c>
      <c r="AE40">
        <v>2</v>
      </c>
      <c r="AF40">
        <v>2</v>
      </c>
      <c r="AG40" t="s">
        <v>299</v>
      </c>
      <c r="AH40" t="s">
        <v>9</v>
      </c>
      <c r="AI40" t="s">
        <v>9</v>
      </c>
      <c r="AJ40" t="s">
        <v>9</v>
      </c>
      <c r="AK40" t="s">
        <v>9</v>
      </c>
      <c r="AL40" t="s">
        <v>9</v>
      </c>
      <c r="AM40" s="10">
        <v>1.3203145752000001</v>
      </c>
      <c r="AN40" s="10">
        <v>34084.171650999997</v>
      </c>
      <c r="AU40">
        <v>1</v>
      </c>
      <c r="AV40">
        <v>2</v>
      </c>
      <c r="AW40">
        <v>3</v>
      </c>
      <c r="AX40" t="s">
        <v>299</v>
      </c>
      <c r="AY40" t="s">
        <v>9</v>
      </c>
      <c r="AZ40" s="5" t="s">
        <v>9</v>
      </c>
      <c r="BA40" s="5" t="s">
        <v>9</v>
      </c>
      <c r="BB40" s="5" t="s">
        <v>9</v>
      </c>
      <c r="BC40" s="31" t="str">
        <f t="shared" si="0"/>
        <v>(1,2,3,a)</v>
      </c>
      <c r="BD40" s="36"/>
      <c r="BE40" s="36"/>
      <c r="BF40" s="36"/>
      <c r="BG40" s="27" t="str">
        <f t="shared" si="1"/>
        <v>(1,2,3,a, )</v>
      </c>
    </row>
    <row r="41" spans="1:93" x14ac:dyDescent="0.3">
      <c r="A41" s="8"/>
      <c r="B41" t="s">
        <v>104</v>
      </c>
      <c r="C41">
        <v>4804</v>
      </c>
      <c r="D41" s="30">
        <v>0.45754075929999999</v>
      </c>
      <c r="E41" s="10">
        <v>0.45294477519999998</v>
      </c>
      <c r="F41" s="10">
        <v>0.46213674339999999</v>
      </c>
      <c r="G41" s="10">
        <v>0</v>
      </c>
      <c r="H41" s="10">
        <v>202.80777739999999</v>
      </c>
      <c r="I41" s="10">
        <v>6070.8621965000002</v>
      </c>
      <c r="J41">
        <v>4958</v>
      </c>
      <c r="K41" s="30">
        <v>0.20810087669999999</v>
      </c>
      <c r="L41" s="10">
        <v>0.2025650443</v>
      </c>
      <c r="M41" s="10">
        <v>0.21363670909999999</v>
      </c>
      <c r="N41" s="10">
        <v>0</v>
      </c>
      <c r="O41" s="10">
        <v>95.181481856999994</v>
      </c>
      <c r="P41" s="10">
        <v>5789.0804523999996</v>
      </c>
      <c r="Q41">
        <v>5200</v>
      </c>
      <c r="R41" s="30">
        <v>0.45495289189999999</v>
      </c>
      <c r="S41" s="10">
        <v>0.44988372739999999</v>
      </c>
      <c r="T41" s="10">
        <v>0.46002205639999999</v>
      </c>
      <c r="U41" s="10">
        <v>0</v>
      </c>
      <c r="V41" s="10">
        <v>198.45104683</v>
      </c>
      <c r="W41" s="10">
        <v>6125.8557932000003</v>
      </c>
      <c r="X41" s="10">
        <v>0</v>
      </c>
      <c r="Y41" s="10">
        <v>67.965512034</v>
      </c>
      <c r="Z41" s="10">
        <v>9491.5018216000008</v>
      </c>
      <c r="AA41" s="10">
        <v>0</v>
      </c>
      <c r="AB41" s="10">
        <v>-64.472267669999994</v>
      </c>
      <c r="AC41" s="29">
        <v>10030.873518</v>
      </c>
      <c r="AD41">
        <v>1</v>
      </c>
      <c r="AE41">
        <v>2</v>
      </c>
      <c r="AF41">
        <v>2</v>
      </c>
      <c r="AG41" t="s">
        <v>299</v>
      </c>
      <c r="AH41" t="s">
        <v>300</v>
      </c>
      <c r="AI41" t="s">
        <v>9</v>
      </c>
      <c r="AJ41" t="s">
        <v>9</v>
      </c>
      <c r="AK41" t="s">
        <v>9</v>
      </c>
      <c r="AL41" t="s">
        <v>9</v>
      </c>
      <c r="AM41" s="10">
        <v>-64.472267669999994</v>
      </c>
      <c r="AN41" s="10">
        <v>10030.873518</v>
      </c>
      <c r="AU41">
        <v>1</v>
      </c>
      <c r="AV41">
        <v>2</v>
      </c>
      <c r="AW41">
        <v>3</v>
      </c>
      <c r="AX41" t="s">
        <v>299</v>
      </c>
      <c r="AY41" t="s">
        <v>300</v>
      </c>
      <c r="AZ41" s="5" t="s">
        <v>9</v>
      </c>
      <c r="BA41" s="5" t="s">
        <v>9</v>
      </c>
      <c r="BB41" s="5" t="s">
        <v>9</v>
      </c>
      <c r="BC41" s="31" t="str">
        <f t="shared" si="0"/>
        <v>(1,2,3,a,b)</v>
      </c>
      <c r="BD41" s="36"/>
      <c r="BE41" s="36"/>
      <c r="BF41" s="36"/>
      <c r="BG41" s="27" t="str">
        <f t="shared" si="1"/>
        <v>(1,2,3,a,b)</v>
      </c>
    </row>
    <row r="42" spans="1:93" x14ac:dyDescent="0.3">
      <c r="A42" s="8"/>
      <c r="B42" t="s">
        <v>98</v>
      </c>
      <c r="C42">
        <v>18453</v>
      </c>
      <c r="D42" s="30">
        <v>-0.580826595</v>
      </c>
      <c r="E42" s="10">
        <v>-0.58562391300000005</v>
      </c>
      <c r="F42" s="10">
        <v>-0.57602927699999995</v>
      </c>
      <c r="G42" s="10">
        <v>0</v>
      </c>
      <c r="H42" s="10">
        <v>-206.8034992</v>
      </c>
      <c r="I42" s="10">
        <v>22896.222341000001</v>
      </c>
      <c r="J42">
        <v>19117</v>
      </c>
      <c r="K42" s="30">
        <v>-0.44125695399999998</v>
      </c>
      <c r="L42" s="10">
        <v>-0.44619172200000001</v>
      </c>
      <c r="M42" s="10">
        <v>-0.436322186</v>
      </c>
      <c r="N42" s="10">
        <v>0</v>
      </c>
      <c r="O42" s="10">
        <v>-140.01160949999999</v>
      </c>
      <c r="P42" s="10">
        <v>23190.310641</v>
      </c>
      <c r="Q42">
        <v>19969</v>
      </c>
      <c r="R42" s="30">
        <v>-0.63961964900000001</v>
      </c>
      <c r="S42" s="10">
        <v>-0.64483974200000005</v>
      </c>
      <c r="T42" s="10">
        <v>-0.634399555</v>
      </c>
      <c r="U42" s="10">
        <v>0</v>
      </c>
      <c r="V42" s="10">
        <v>-202.2579758</v>
      </c>
      <c r="W42" s="10">
        <v>23314.353536999999</v>
      </c>
      <c r="X42" s="10">
        <v>0</v>
      </c>
      <c r="Y42" s="10">
        <v>-39.749602070000002</v>
      </c>
      <c r="Z42" s="10">
        <v>37563.802965000003</v>
      </c>
      <c r="AA42" s="10">
        <v>0</v>
      </c>
      <c r="AB42" s="10">
        <v>54.125837619000002</v>
      </c>
      <c r="AC42" s="29">
        <v>39037.905501000001</v>
      </c>
      <c r="AD42">
        <v>1</v>
      </c>
      <c r="AE42">
        <v>2</v>
      </c>
      <c r="AF42">
        <v>2</v>
      </c>
      <c r="AG42" t="s">
        <v>299</v>
      </c>
      <c r="AH42" t="s">
        <v>300</v>
      </c>
      <c r="AI42" t="s">
        <v>9</v>
      </c>
      <c r="AJ42" t="s">
        <v>9</v>
      </c>
      <c r="AK42" t="s">
        <v>9</v>
      </c>
      <c r="AL42" t="s">
        <v>9</v>
      </c>
      <c r="AM42" s="10">
        <v>54.125837619000002</v>
      </c>
      <c r="AN42" s="10">
        <v>39037.905501000001</v>
      </c>
      <c r="AU42">
        <v>1</v>
      </c>
      <c r="AV42">
        <v>2</v>
      </c>
      <c r="AW42">
        <v>3</v>
      </c>
      <c r="AX42" t="s">
        <v>299</v>
      </c>
      <c r="AY42" t="s">
        <v>300</v>
      </c>
      <c r="AZ42" s="5" t="s">
        <v>9</v>
      </c>
      <c r="BA42" s="5" t="s">
        <v>9</v>
      </c>
      <c r="BB42" s="5" t="s">
        <v>9</v>
      </c>
      <c r="BC42" s="31" t="str">
        <f t="shared" si="0"/>
        <v>(1,2,3,a,b)</v>
      </c>
      <c r="BD42" s="36"/>
      <c r="BE42" s="36"/>
      <c r="BF42" s="36"/>
      <c r="BG42" s="27" t="str">
        <f t="shared" si="1"/>
        <v>(1,2,3,a,b)</v>
      </c>
    </row>
    <row r="43" spans="1:93" x14ac:dyDescent="0.3">
      <c r="A43" s="8"/>
      <c r="B43" t="s">
        <v>103</v>
      </c>
      <c r="C43">
        <v>3471</v>
      </c>
      <c r="D43" s="30">
        <v>0.25595716610000002</v>
      </c>
      <c r="E43" s="10">
        <v>0.2240071092</v>
      </c>
      <c r="F43" s="10">
        <v>0.28790722299999999</v>
      </c>
      <c r="G43" s="10">
        <v>0</v>
      </c>
      <c r="H43" s="10">
        <v>18.542509531</v>
      </c>
      <c r="I43" s="10">
        <v>3487.8764099999999</v>
      </c>
      <c r="J43">
        <v>3511</v>
      </c>
      <c r="K43" s="30">
        <v>0.4280209432</v>
      </c>
      <c r="L43" s="10">
        <v>0.38504249410000002</v>
      </c>
      <c r="M43" s="10">
        <v>0.47099939219999998</v>
      </c>
      <c r="N43" s="10">
        <v>0</v>
      </c>
      <c r="O43" s="10">
        <v>22.763469655000002</v>
      </c>
      <c r="P43" s="10">
        <v>3519.4056832000001</v>
      </c>
      <c r="Q43">
        <v>3540</v>
      </c>
      <c r="R43" s="30">
        <v>0.80632190510000001</v>
      </c>
      <c r="S43" s="10">
        <v>0.77614132069999997</v>
      </c>
      <c r="T43" s="10">
        <v>0.83650248940000005</v>
      </c>
      <c r="U43" s="10">
        <v>0</v>
      </c>
      <c r="V43" s="10">
        <v>57.488389886999997</v>
      </c>
      <c r="W43" s="10">
        <v>3556.0963987999999</v>
      </c>
      <c r="X43" s="10">
        <v>3.1836519999999998E-10</v>
      </c>
      <c r="Y43" s="10">
        <v>-6.2994395179999998</v>
      </c>
      <c r="Z43" s="10">
        <v>6464.4378686</v>
      </c>
      <c r="AA43" s="10">
        <v>1.299385E-44</v>
      </c>
      <c r="AB43" s="10">
        <v>-14.123314260000001</v>
      </c>
      <c r="AC43" s="29">
        <v>6304.7026957999997</v>
      </c>
      <c r="AD43">
        <v>1</v>
      </c>
      <c r="AE43">
        <v>2</v>
      </c>
      <c r="AF43">
        <v>2</v>
      </c>
      <c r="AG43" t="s">
        <v>299</v>
      </c>
      <c r="AH43" t="s">
        <v>300</v>
      </c>
      <c r="AI43" t="s">
        <v>9</v>
      </c>
      <c r="AJ43" t="s">
        <v>9</v>
      </c>
      <c r="AK43" t="s">
        <v>9</v>
      </c>
      <c r="AL43" t="s">
        <v>9</v>
      </c>
      <c r="AM43" s="10">
        <v>-14.123314260000001</v>
      </c>
      <c r="AN43" s="10">
        <v>6304.7026957999997</v>
      </c>
      <c r="AU43">
        <v>1</v>
      </c>
      <c r="AV43">
        <v>2</v>
      </c>
      <c r="AW43">
        <v>3</v>
      </c>
      <c r="AX43" t="s">
        <v>299</v>
      </c>
      <c r="AY43" t="s">
        <v>300</v>
      </c>
      <c r="AZ43" s="5" t="s">
        <v>9</v>
      </c>
      <c r="BA43" s="5" t="s">
        <v>9</v>
      </c>
      <c r="BB43" s="5" t="s">
        <v>9</v>
      </c>
      <c r="BC43" s="31" t="str">
        <f t="shared" si="0"/>
        <v>(1,2,3,a,b)</v>
      </c>
      <c r="BD43" s="36"/>
      <c r="BE43" s="36"/>
      <c r="BF43" s="36"/>
      <c r="BG43" s="27" t="str">
        <f t="shared" si="1"/>
        <v>(1,2,3,a,b)</v>
      </c>
    </row>
    <row r="44" spans="1:93" x14ac:dyDescent="0.3">
      <c r="A44" s="8"/>
      <c r="B44" t="s">
        <v>100</v>
      </c>
      <c r="C44">
        <v>5806</v>
      </c>
      <c r="D44" s="30">
        <v>0.29065782709999999</v>
      </c>
      <c r="E44" s="10">
        <v>0.28302642169999997</v>
      </c>
      <c r="F44" s="10">
        <v>0.29828923260000001</v>
      </c>
      <c r="G44" s="10">
        <v>0</v>
      </c>
      <c r="H44" s="10">
        <v>84.744883205999997</v>
      </c>
      <c r="I44" s="10">
        <v>6340.1070403000003</v>
      </c>
      <c r="J44">
        <v>5992</v>
      </c>
      <c r="K44" s="30">
        <v>2.4154761899999998E-2</v>
      </c>
      <c r="L44" s="10">
        <v>1.81606097E-2</v>
      </c>
      <c r="M44" s="10">
        <v>3.0148913999999999E-2</v>
      </c>
      <c r="N44" s="10">
        <v>0</v>
      </c>
      <c r="O44" s="10">
        <v>30.197103927000001</v>
      </c>
      <c r="P44" s="10">
        <v>6843.772328</v>
      </c>
      <c r="Q44">
        <v>6381</v>
      </c>
      <c r="R44" s="30">
        <v>0.31822744660000002</v>
      </c>
      <c r="S44" s="10">
        <v>0.31150934679999998</v>
      </c>
      <c r="T44" s="10">
        <v>0.32494554640000001</v>
      </c>
      <c r="U44" s="10">
        <v>0</v>
      </c>
      <c r="V44" s="10">
        <v>113.38226804</v>
      </c>
      <c r="W44" s="10">
        <v>7016.1278727999997</v>
      </c>
      <c r="X44" s="10">
        <v>0</v>
      </c>
      <c r="Y44" s="10">
        <v>53.837840434999997</v>
      </c>
      <c r="Z44" s="10">
        <v>11087.986061</v>
      </c>
      <c r="AA44" s="10">
        <v>0</v>
      </c>
      <c r="AB44" s="10">
        <v>-64.029033929999997</v>
      </c>
      <c r="AC44" s="29">
        <v>12288.09712</v>
      </c>
      <c r="AD44">
        <v>1</v>
      </c>
      <c r="AE44">
        <v>2</v>
      </c>
      <c r="AF44">
        <v>2</v>
      </c>
      <c r="AG44" t="s">
        <v>299</v>
      </c>
      <c r="AH44" t="s">
        <v>300</v>
      </c>
      <c r="AI44" t="s">
        <v>9</v>
      </c>
      <c r="AJ44" t="s">
        <v>9</v>
      </c>
      <c r="AK44" t="s">
        <v>9</v>
      </c>
      <c r="AL44" t="s">
        <v>9</v>
      </c>
      <c r="AM44" s="10">
        <v>-64.029033929999997</v>
      </c>
      <c r="AN44" s="10">
        <v>12288.09712</v>
      </c>
      <c r="AU44">
        <v>1</v>
      </c>
      <c r="AV44">
        <v>2</v>
      </c>
      <c r="AW44">
        <v>3</v>
      </c>
      <c r="AX44" t="s">
        <v>299</v>
      </c>
      <c r="AY44" t="s">
        <v>300</v>
      </c>
      <c r="AZ44" s="5" t="s">
        <v>9</v>
      </c>
      <c r="BA44" s="5" t="s">
        <v>9</v>
      </c>
      <c r="BB44" s="5" t="s">
        <v>9</v>
      </c>
      <c r="BC44" s="31" t="str">
        <f t="shared" si="0"/>
        <v>(1,2,3,a,b)</v>
      </c>
      <c r="BD44" s="36"/>
      <c r="BE44" s="36"/>
      <c r="BF44" s="36"/>
      <c r="BG44" s="27" t="str">
        <f t="shared" si="1"/>
        <v>(1,2,3,a,b)</v>
      </c>
    </row>
    <row r="45" spans="1:93" x14ac:dyDescent="0.3">
      <c r="A45" s="8"/>
      <c r="B45" t="s">
        <v>102</v>
      </c>
      <c r="C45">
        <v>8493</v>
      </c>
      <c r="D45" s="30">
        <v>-0.160198916</v>
      </c>
      <c r="E45" s="10">
        <v>-0.16667776000000001</v>
      </c>
      <c r="F45" s="10">
        <v>-0.15372007200000001</v>
      </c>
      <c r="G45" s="10">
        <v>0</v>
      </c>
      <c r="H45" s="10">
        <v>-33.345613829999998</v>
      </c>
      <c r="I45" s="10">
        <v>9587.0770623000008</v>
      </c>
      <c r="J45">
        <v>9284</v>
      </c>
      <c r="K45" s="30">
        <v>-0.27300846000000001</v>
      </c>
      <c r="L45" s="10">
        <v>-0.27682700700000001</v>
      </c>
      <c r="M45" s="10">
        <v>-0.26918991399999997</v>
      </c>
      <c r="N45" s="10">
        <v>0</v>
      </c>
      <c r="O45" s="10">
        <v>-95.745257330000001</v>
      </c>
      <c r="P45" s="10">
        <v>12695.087407999999</v>
      </c>
      <c r="Q45">
        <v>10083</v>
      </c>
      <c r="R45" s="30">
        <v>0.32490129429999998</v>
      </c>
      <c r="S45" s="10">
        <v>0.31579856360000003</v>
      </c>
      <c r="T45" s="10">
        <v>0.33400402499999998</v>
      </c>
      <c r="U45" s="10">
        <v>0</v>
      </c>
      <c r="V45" s="10">
        <v>85.990879788000001</v>
      </c>
      <c r="W45" s="10">
        <v>10623.556123</v>
      </c>
      <c r="X45" s="10">
        <v>2.04444E-184</v>
      </c>
      <c r="Y45" s="10">
        <v>29.404404971999998</v>
      </c>
      <c r="Z45" s="10">
        <v>13884.066534</v>
      </c>
      <c r="AA45" s="10">
        <v>0</v>
      </c>
      <c r="AB45" s="10">
        <v>-118.73142060000001</v>
      </c>
      <c r="AC45" s="29">
        <v>13488.852583</v>
      </c>
      <c r="AD45">
        <v>1</v>
      </c>
      <c r="AE45">
        <v>2</v>
      </c>
      <c r="AF45">
        <v>2</v>
      </c>
      <c r="AG45" t="s">
        <v>299</v>
      </c>
      <c r="AH45" t="s">
        <v>300</v>
      </c>
      <c r="AI45" t="s">
        <v>9</v>
      </c>
      <c r="AJ45" t="s">
        <v>9</v>
      </c>
      <c r="AK45" t="s">
        <v>9</v>
      </c>
      <c r="AL45" t="s">
        <v>9</v>
      </c>
      <c r="AM45" s="10">
        <v>-118.73142060000001</v>
      </c>
      <c r="AN45" s="10">
        <v>13488.852583</v>
      </c>
      <c r="AU45">
        <v>1</v>
      </c>
      <c r="AV45">
        <v>2</v>
      </c>
      <c r="AW45">
        <v>3</v>
      </c>
      <c r="AX45" t="s">
        <v>299</v>
      </c>
      <c r="AY45" t="s">
        <v>300</v>
      </c>
      <c r="AZ45" s="5" t="s">
        <v>9</v>
      </c>
      <c r="BA45" s="5" t="s">
        <v>9</v>
      </c>
      <c r="BB45" s="5" t="s">
        <v>9</v>
      </c>
      <c r="BC45" s="31" t="str">
        <f t="shared" si="0"/>
        <v>(1,2,3,a,b)</v>
      </c>
      <c r="BD45" s="36"/>
      <c r="BE45" s="36"/>
      <c r="BF45" s="36"/>
      <c r="BG45" s="27" t="str">
        <f t="shared" si="1"/>
        <v>(1,2,3,a,b)</v>
      </c>
    </row>
    <row r="46" spans="1:93" x14ac:dyDescent="0.3">
      <c r="A46" s="8"/>
      <c r="B46" t="s">
        <v>106</v>
      </c>
      <c r="C46">
        <v>4209</v>
      </c>
      <c r="D46" s="30">
        <v>0.48313125610000002</v>
      </c>
      <c r="E46" s="10">
        <v>0.47312662770000002</v>
      </c>
      <c r="F46" s="10">
        <v>0.4931358844</v>
      </c>
      <c r="G46" s="10">
        <v>0</v>
      </c>
      <c r="H46" s="10">
        <v>102.47064799</v>
      </c>
      <c r="I46" s="10">
        <v>4431.6648434999997</v>
      </c>
      <c r="J46">
        <v>4112</v>
      </c>
      <c r="K46" s="30">
        <v>0.69629997909999997</v>
      </c>
      <c r="L46" s="10">
        <v>0.68333462970000003</v>
      </c>
      <c r="M46" s="10">
        <v>0.70926532850000001</v>
      </c>
      <c r="N46" s="10">
        <v>0</v>
      </c>
      <c r="O46" s="10">
        <v>115.24149573</v>
      </c>
      <c r="P46" s="10">
        <v>4232.8735336999998</v>
      </c>
      <c r="Q46">
        <v>4286</v>
      </c>
      <c r="R46" s="30">
        <v>0.69525724629999996</v>
      </c>
      <c r="S46" s="10">
        <v>0.67040772859999997</v>
      </c>
      <c r="T46" s="10">
        <v>0.72010676389999995</v>
      </c>
      <c r="U46" s="10">
        <v>0</v>
      </c>
      <c r="V46" s="10">
        <v>61.030614735999997</v>
      </c>
      <c r="W46" s="10">
        <v>4315.5485021000004</v>
      </c>
      <c r="X46" s="10">
        <v>5.1111999999999998E-138</v>
      </c>
      <c r="Y46" s="10">
        <v>-25.519652709999999</v>
      </c>
      <c r="Z46" s="10">
        <v>7770.7677981999996</v>
      </c>
      <c r="AA46" s="10">
        <v>0.94185896670000002</v>
      </c>
      <c r="AB46" s="10">
        <v>7.2936434100000003E-2</v>
      </c>
      <c r="AC46" s="29">
        <v>6438.0703122000004</v>
      </c>
      <c r="AD46">
        <v>1</v>
      </c>
      <c r="AE46">
        <v>2</v>
      </c>
      <c r="AF46">
        <v>2</v>
      </c>
      <c r="AG46" t="s">
        <v>299</v>
      </c>
      <c r="AH46" t="s">
        <v>9</v>
      </c>
      <c r="AI46" t="s">
        <v>9</v>
      </c>
      <c r="AJ46" t="s">
        <v>9</v>
      </c>
      <c r="AK46" t="s">
        <v>9</v>
      </c>
      <c r="AL46" t="s">
        <v>9</v>
      </c>
      <c r="AM46" s="10">
        <v>7.2936434100000003E-2</v>
      </c>
      <c r="AN46" s="10">
        <v>6438.0703122000004</v>
      </c>
      <c r="AU46">
        <v>1</v>
      </c>
      <c r="AV46">
        <v>2</v>
      </c>
      <c r="AW46">
        <v>3</v>
      </c>
      <c r="AX46" t="s">
        <v>299</v>
      </c>
      <c r="AY46" t="s">
        <v>9</v>
      </c>
      <c r="AZ46" s="5" t="s">
        <v>9</v>
      </c>
      <c r="BA46" s="5" t="s">
        <v>9</v>
      </c>
      <c r="BB46" s="5" t="s">
        <v>9</v>
      </c>
      <c r="BC46" s="31" t="str">
        <f t="shared" si="0"/>
        <v>(1,2,3,a)</v>
      </c>
      <c r="BD46" s="36"/>
      <c r="BE46" s="36"/>
      <c r="BF46" s="36"/>
      <c r="BG46" s="27" t="str">
        <f t="shared" si="1"/>
        <v>(1,2,3,a, )</v>
      </c>
    </row>
    <row r="47" spans="1:93" x14ac:dyDescent="0.3">
      <c r="A47" s="8"/>
      <c r="B47" t="s">
        <v>108</v>
      </c>
      <c r="C47">
        <v>6559</v>
      </c>
      <c r="D47" s="30">
        <v>2.0298049255000001</v>
      </c>
      <c r="E47" s="10">
        <v>2.0185067351999999</v>
      </c>
      <c r="F47" s="10">
        <v>2.0411031156999999</v>
      </c>
      <c r="G47" s="10">
        <v>0</v>
      </c>
      <c r="H47" s="10">
        <v>356.64984865999998</v>
      </c>
      <c r="I47" s="10">
        <v>6830.5425512000002</v>
      </c>
      <c r="J47">
        <v>6916</v>
      </c>
      <c r="K47" s="30">
        <v>2.0102911182000001</v>
      </c>
      <c r="L47" s="10">
        <v>1.9922993402</v>
      </c>
      <c r="M47" s="10">
        <v>2.0282828961999999</v>
      </c>
      <c r="N47" s="10">
        <v>0</v>
      </c>
      <c r="O47" s="10">
        <v>225.94031484000001</v>
      </c>
      <c r="P47" s="10">
        <v>7021.0322784</v>
      </c>
      <c r="Q47">
        <v>7420</v>
      </c>
      <c r="R47" s="30">
        <v>0.51255156899999998</v>
      </c>
      <c r="S47" s="10">
        <v>0.4870384331</v>
      </c>
      <c r="T47" s="10">
        <v>0.53806470490000002</v>
      </c>
      <c r="U47" s="10">
        <v>0</v>
      </c>
      <c r="V47" s="10">
        <v>45.427063744999998</v>
      </c>
      <c r="W47" s="10">
        <v>7469.1588714</v>
      </c>
      <c r="X47" s="10">
        <v>7.1797390799999999E-2</v>
      </c>
      <c r="Y47" s="10">
        <v>1.8005660022000001</v>
      </c>
      <c r="Z47" s="10">
        <v>11549.841105</v>
      </c>
      <c r="AA47" s="10">
        <v>0</v>
      </c>
      <c r="AB47" s="10">
        <v>94.045576154000003</v>
      </c>
      <c r="AC47" s="29">
        <v>13144.873030999999</v>
      </c>
      <c r="AD47">
        <v>1</v>
      </c>
      <c r="AE47">
        <v>2</v>
      </c>
      <c r="AF47">
        <v>2</v>
      </c>
      <c r="AG47" t="s">
        <v>9</v>
      </c>
      <c r="AH47" t="s">
        <v>300</v>
      </c>
      <c r="AI47" t="s">
        <v>9</v>
      </c>
      <c r="AJ47" t="s">
        <v>9</v>
      </c>
      <c r="AK47" t="s">
        <v>9</v>
      </c>
      <c r="AL47" t="s">
        <v>9</v>
      </c>
      <c r="AM47" s="10">
        <v>94.045576154000003</v>
      </c>
      <c r="AN47" s="10">
        <v>13144.873030999999</v>
      </c>
      <c r="AU47">
        <v>1</v>
      </c>
      <c r="AV47">
        <v>2</v>
      </c>
      <c r="AW47">
        <v>3</v>
      </c>
      <c r="AX47" t="s">
        <v>9</v>
      </c>
      <c r="AY47" t="s">
        <v>300</v>
      </c>
      <c r="AZ47" s="5" t="s">
        <v>9</v>
      </c>
      <c r="BA47" s="5" t="s">
        <v>9</v>
      </c>
      <c r="BB47" s="5" t="s">
        <v>9</v>
      </c>
      <c r="BC47" s="31" t="str">
        <f t="shared" si="0"/>
        <v>(1,2,3,b)</v>
      </c>
      <c r="BD47" s="36"/>
      <c r="BE47" s="36"/>
      <c r="BF47" s="36"/>
      <c r="BG47" s="27" t="str">
        <f t="shared" si="1"/>
        <v>(1,2,3, ,b)</v>
      </c>
      <c r="BQ47" s="32"/>
      <c r="CO47" s="3"/>
    </row>
    <row r="48" spans="1:93" x14ac:dyDescent="0.3">
      <c r="A48" s="8"/>
      <c r="B48" t="s">
        <v>60</v>
      </c>
      <c r="C48">
        <v>9792</v>
      </c>
      <c r="D48" s="30">
        <v>9.0682083999999996E-2</v>
      </c>
      <c r="E48" s="10">
        <v>8.0738208500000005E-2</v>
      </c>
      <c r="F48" s="10">
        <v>0.10062595940000001</v>
      </c>
      <c r="G48" s="10">
        <v>0</v>
      </c>
      <c r="H48" s="10">
        <v>26.713904717999998</v>
      </c>
      <c r="I48" s="10">
        <v>10317.886635999999</v>
      </c>
      <c r="J48">
        <v>10232</v>
      </c>
      <c r="K48" s="30">
        <v>0.1715110661</v>
      </c>
      <c r="L48" s="10">
        <v>0.16285227860000001</v>
      </c>
      <c r="M48" s="10">
        <v>0.18016985360000001</v>
      </c>
      <c r="N48" s="10">
        <v>0</v>
      </c>
      <c r="O48" s="10">
        <v>54.084243993000001</v>
      </c>
      <c r="P48" s="10">
        <v>10916.719601999999</v>
      </c>
      <c r="Q48">
        <v>10589</v>
      </c>
      <c r="R48" s="30">
        <v>0.13690579310000001</v>
      </c>
      <c r="S48" s="10">
        <v>0.12685895110000001</v>
      </c>
      <c r="T48" s="10">
        <v>0.14695263510000001</v>
      </c>
      <c r="U48" s="10">
        <v>0</v>
      </c>
      <c r="V48" s="10">
        <v>41.804444246000003</v>
      </c>
      <c r="W48" s="10">
        <v>11053.776229999999</v>
      </c>
      <c r="X48" s="10">
        <v>3.8153009999999998E-33</v>
      </c>
      <c r="Y48" s="10">
        <v>-12.01638936</v>
      </c>
      <c r="Z48" s="10">
        <v>19520.037114999999</v>
      </c>
      <c r="AA48" s="10">
        <v>3.1765110000000001E-7</v>
      </c>
      <c r="AB48" s="10">
        <v>5.1143566105999998</v>
      </c>
      <c r="AC48" s="29">
        <v>20470.526553</v>
      </c>
      <c r="AD48">
        <v>1</v>
      </c>
      <c r="AE48">
        <v>2</v>
      </c>
      <c r="AF48">
        <v>2</v>
      </c>
      <c r="AG48" t="s">
        <v>299</v>
      </c>
      <c r="AH48" t="s">
        <v>300</v>
      </c>
      <c r="AI48" t="s">
        <v>9</v>
      </c>
      <c r="AJ48" t="s">
        <v>9</v>
      </c>
      <c r="AK48" t="s">
        <v>9</v>
      </c>
      <c r="AL48" t="s">
        <v>9</v>
      </c>
      <c r="AM48" s="10">
        <v>5.1143566105999998</v>
      </c>
      <c r="AN48" s="10">
        <v>20470.526553</v>
      </c>
      <c r="AU48">
        <v>1</v>
      </c>
      <c r="AV48">
        <v>2</v>
      </c>
      <c r="AW48">
        <v>3</v>
      </c>
      <c r="AX48" t="s">
        <v>299</v>
      </c>
      <c r="AY48" t="s">
        <v>300</v>
      </c>
      <c r="AZ48" s="5" t="s">
        <v>9</v>
      </c>
      <c r="BA48" s="5" t="s">
        <v>9</v>
      </c>
      <c r="BB48" s="5" t="s">
        <v>9</v>
      </c>
      <c r="BC48" s="31" t="str">
        <f t="shared" si="0"/>
        <v>(1,2,3,a,b)</v>
      </c>
      <c r="BD48" s="36"/>
      <c r="BE48" s="36"/>
      <c r="BF48" s="36"/>
      <c r="BG48" s="27" t="str">
        <f t="shared" si="1"/>
        <v>(1,2,3,a,b)</v>
      </c>
    </row>
    <row r="49" spans="1:93" x14ac:dyDescent="0.3">
      <c r="A49" s="8"/>
      <c r="B49" t="s">
        <v>107</v>
      </c>
      <c r="C49">
        <v>6890</v>
      </c>
      <c r="D49" s="30">
        <v>1.0004766467999999</v>
      </c>
      <c r="E49" s="10">
        <v>0.97827213690000003</v>
      </c>
      <c r="F49" s="10">
        <v>1.0226811567</v>
      </c>
      <c r="G49" s="10">
        <v>0</v>
      </c>
      <c r="H49" s="10">
        <v>92.194701508999998</v>
      </c>
      <c r="I49" s="10">
        <v>6962.5544699000002</v>
      </c>
      <c r="J49">
        <v>6348</v>
      </c>
      <c r="K49" s="30">
        <v>1.0835526869000001</v>
      </c>
      <c r="L49" s="10">
        <v>1.0557515082</v>
      </c>
      <c r="M49" s="10">
        <v>1.1113538655999999</v>
      </c>
      <c r="N49" s="10">
        <v>0</v>
      </c>
      <c r="O49" s="10">
        <v>81.302083173</v>
      </c>
      <c r="P49" s="10">
        <v>6387.6718364999997</v>
      </c>
      <c r="Q49">
        <v>7506</v>
      </c>
      <c r="R49" s="30">
        <v>1.348864048</v>
      </c>
      <c r="S49" s="10">
        <v>1.3243215671999999</v>
      </c>
      <c r="T49" s="10">
        <v>1.3734065287999999</v>
      </c>
      <c r="U49" s="10">
        <v>0</v>
      </c>
      <c r="V49" s="10">
        <v>113.89447423</v>
      </c>
      <c r="W49" s="10">
        <v>7559.840432</v>
      </c>
      <c r="X49" s="10">
        <v>4.7590366000000003E-6</v>
      </c>
      <c r="Y49" s="10">
        <v>-4.5771654560000004</v>
      </c>
      <c r="Z49" s="10">
        <v>12384.412671</v>
      </c>
      <c r="AA49" s="10">
        <v>2.2828659999999999E-44</v>
      </c>
      <c r="AB49" s="10">
        <v>-14.024651990000001</v>
      </c>
      <c r="AC49" s="29">
        <v>13275.815354</v>
      </c>
      <c r="AD49">
        <v>1</v>
      </c>
      <c r="AE49">
        <v>2</v>
      </c>
      <c r="AF49">
        <v>2</v>
      </c>
      <c r="AG49" t="s">
        <v>299</v>
      </c>
      <c r="AH49" t="s">
        <v>300</v>
      </c>
      <c r="AI49" t="s">
        <v>9</v>
      </c>
      <c r="AJ49" t="s">
        <v>9</v>
      </c>
      <c r="AK49" t="s">
        <v>9</v>
      </c>
      <c r="AL49" t="s">
        <v>9</v>
      </c>
      <c r="AM49" s="10">
        <v>-14.024651990000001</v>
      </c>
      <c r="AN49" s="10">
        <v>13275.815354</v>
      </c>
      <c r="AU49">
        <v>1</v>
      </c>
      <c r="AV49">
        <v>2</v>
      </c>
      <c r="AW49">
        <v>3</v>
      </c>
      <c r="AX49" t="s">
        <v>299</v>
      </c>
      <c r="AY49" t="s">
        <v>300</v>
      </c>
      <c r="AZ49" s="5" t="s">
        <v>9</v>
      </c>
      <c r="BA49" s="5" t="s">
        <v>9</v>
      </c>
      <c r="BB49" s="5" t="s">
        <v>9</v>
      </c>
      <c r="BC49" s="31" t="str">
        <f t="shared" si="0"/>
        <v>(1,2,3,a,b)</v>
      </c>
      <c r="BD49" s="36"/>
      <c r="BE49" s="36"/>
      <c r="BF49" s="36"/>
      <c r="BG49" s="27" t="str">
        <f t="shared" si="1"/>
        <v>(1,2,3,a,b)</v>
      </c>
      <c r="BQ49" s="32"/>
    </row>
    <row r="50" spans="1:93" x14ac:dyDescent="0.3">
      <c r="A50" s="8"/>
      <c r="B50" t="s">
        <v>109</v>
      </c>
      <c r="C50">
        <v>6078</v>
      </c>
      <c r="D50" s="30">
        <v>1.0378257</v>
      </c>
      <c r="E50" s="10">
        <v>1.0159178370999999</v>
      </c>
      <c r="F50" s="10">
        <v>1.0597335629</v>
      </c>
      <c r="G50" s="10">
        <v>0</v>
      </c>
      <c r="H50" s="10">
        <v>96.771471402000003</v>
      </c>
      <c r="I50" s="10">
        <v>6143.6617881000002</v>
      </c>
      <c r="J50">
        <v>6185</v>
      </c>
      <c r="K50" s="30">
        <v>1.1028771500000001</v>
      </c>
      <c r="L50" s="10">
        <v>1.0754855451000001</v>
      </c>
      <c r="M50" s="10">
        <v>1.1302687549999999</v>
      </c>
      <c r="N50" s="10">
        <v>0</v>
      </c>
      <c r="O50" s="10">
        <v>83.894934560999999</v>
      </c>
      <c r="P50" s="10">
        <v>6224.8236170999999</v>
      </c>
      <c r="Q50">
        <v>6148</v>
      </c>
      <c r="R50" s="30">
        <v>0.98806645520000003</v>
      </c>
      <c r="S50" s="10">
        <v>0.96600668680000001</v>
      </c>
      <c r="T50" s="10">
        <v>1.0101262235999999</v>
      </c>
      <c r="U50" s="10">
        <v>0</v>
      </c>
      <c r="V50" s="10">
        <v>94.672205863000002</v>
      </c>
      <c r="W50" s="10">
        <v>6202.6246468999998</v>
      </c>
      <c r="X50" s="10">
        <v>2.7836609999999998E-4</v>
      </c>
      <c r="Y50" s="10">
        <v>-3.6357431060000001</v>
      </c>
      <c r="Z50" s="10">
        <v>11738.242505</v>
      </c>
      <c r="AA50" s="10">
        <v>1.618399E-10</v>
      </c>
      <c r="AB50" s="10">
        <v>6.3994476280999999</v>
      </c>
      <c r="AC50" s="29">
        <v>11809.396569</v>
      </c>
      <c r="AD50">
        <v>1</v>
      </c>
      <c r="AE50">
        <v>2</v>
      </c>
      <c r="AF50">
        <v>2</v>
      </c>
      <c r="AG50" t="s">
        <v>299</v>
      </c>
      <c r="AH50" t="s">
        <v>300</v>
      </c>
      <c r="AI50" t="s">
        <v>9</v>
      </c>
      <c r="AJ50" t="s">
        <v>9</v>
      </c>
      <c r="AK50" t="s">
        <v>9</v>
      </c>
      <c r="AL50" t="s">
        <v>9</v>
      </c>
      <c r="AM50" s="10">
        <v>6.3994476280999999</v>
      </c>
      <c r="AN50" s="10">
        <v>11809.396569</v>
      </c>
      <c r="AU50">
        <v>1</v>
      </c>
      <c r="AV50">
        <v>2</v>
      </c>
      <c r="AW50">
        <v>3</v>
      </c>
      <c r="AX50" t="s">
        <v>299</v>
      </c>
      <c r="AY50" t="s">
        <v>300</v>
      </c>
      <c r="AZ50" s="5" t="s">
        <v>9</v>
      </c>
      <c r="BA50" s="5" t="s">
        <v>9</v>
      </c>
      <c r="BB50" s="5" t="s">
        <v>9</v>
      </c>
      <c r="BC50" s="31" t="str">
        <f t="shared" si="0"/>
        <v>(1,2,3,a,b)</v>
      </c>
      <c r="BD50" s="36"/>
      <c r="BE50" s="36"/>
      <c r="BF50" s="36"/>
      <c r="BG50" s="27" t="str">
        <f t="shared" si="1"/>
        <v>(1,2,3,a,b)</v>
      </c>
    </row>
    <row r="51" spans="1:93" x14ac:dyDescent="0.3">
      <c r="A51" s="8"/>
      <c r="B51" t="s">
        <v>110</v>
      </c>
      <c r="C51">
        <v>3447</v>
      </c>
      <c r="D51" s="30">
        <v>2.7005447170000001</v>
      </c>
      <c r="E51" s="10">
        <v>2.6747392332</v>
      </c>
      <c r="F51" s="10">
        <v>2.7263502007999998</v>
      </c>
      <c r="G51" s="10">
        <v>0</v>
      </c>
      <c r="H51" s="10">
        <v>208.31212837999999</v>
      </c>
      <c r="I51" s="10">
        <v>3473.2322726000002</v>
      </c>
      <c r="J51">
        <v>3687</v>
      </c>
      <c r="K51" s="30">
        <v>3.6373261843</v>
      </c>
      <c r="L51" s="10">
        <v>3.6164242798999999</v>
      </c>
      <c r="M51" s="10">
        <v>3.6582280888000001</v>
      </c>
      <c r="N51" s="10">
        <v>0</v>
      </c>
      <c r="O51" s="10">
        <v>346.89052845999998</v>
      </c>
      <c r="P51" s="10">
        <v>3727.8493033</v>
      </c>
      <c r="Q51">
        <v>3901</v>
      </c>
      <c r="R51" s="30">
        <v>1.8200893594000001</v>
      </c>
      <c r="S51" s="10">
        <v>1.7756311729000001</v>
      </c>
      <c r="T51" s="10">
        <v>1.8645475459</v>
      </c>
      <c r="U51" s="10">
        <v>0</v>
      </c>
      <c r="V51" s="10">
        <v>83.731839132000005</v>
      </c>
      <c r="W51" s="10">
        <v>3908.6762371</v>
      </c>
      <c r="X51" s="10">
        <v>0</v>
      </c>
      <c r="Y51" s="10">
        <v>-55.307515670000001</v>
      </c>
      <c r="Z51" s="10">
        <v>6739.1307416</v>
      </c>
      <c r="AA51" s="10">
        <v>0</v>
      </c>
      <c r="AB51" s="10">
        <v>72.523606134999994</v>
      </c>
      <c r="AC51" s="29">
        <v>5528.7841246999997</v>
      </c>
      <c r="AD51">
        <v>1</v>
      </c>
      <c r="AE51">
        <v>2</v>
      </c>
      <c r="AF51">
        <v>2</v>
      </c>
      <c r="AG51" t="s">
        <v>299</v>
      </c>
      <c r="AH51" t="s">
        <v>300</v>
      </c>
      <c r="AI51" t="s">
        <v>9</v>
      </c>
      <c r="AJ51" t="s">
        <v>9</v>
      </c>
      <c r="AK51" t="s">
        <v>9</v>
      </c>
      <c r="AL51" t="s">
        <v>9</v>
      </c>
      <c r="AM51" s="10">
        <v>72.523606134999994</v>
      </c>
      <c r="AN51" s="10">
        <v>5528.7841246999997</v>
      </c>
      <c r="AO51" s="2"/>
      <c r="AP51" s="2"/>
      <c r="AQ51" s="2"/>
      <c r="AR51" s="2"/>
      <c r="AS51" s="2"/>
      <c r="AT51" s="2"/>
      <c r="AU51">
        <v>1</v>
      </c>
      <c r="AV51">
        <v>2</v>
      </c>
      <c r="AW51">
        <v>3</v>
      </c>
      <c r="AX51" t="s">
        <v>299</v>
      </c>
      <c r="AY51" t="s">
        <v>300</v>
      </c>
      <c r="AZ51" s="5" t="s">
        <v>9</v>
      </c>
      <c r="BA51" s="5" t="s">
        <v>9</v>
      </c>
      <c r="BB51" s="5" t="s">
        <v>9</v>
      </c>
      <c r="BC51" s="31" t="str">
        <f t="shared" si="0"/>
        <v>(1,2,3,a,b)</v>
      </c>
      <c r="BD51" s="36"/>
      <c r="BE51" s="36"/>
      <c r="BF51" s="36"/>
      <c r="BG51" s="27" t="str">
        <f t="shared" si="1"/>
        <v>(1,2,3,a,b)</v>
      </c>
      <c r="BQ51" s="32"/>
      <c r="CC51" s="3"/>
      <c r="CO51" s="3"/>
    </row>
    <row r="52" spans="1:93" s="2" customFormat="1" x14ac:dyDescent="0.3">
      <c r="A52" s="8"/>
      <c r="B52" s="2" t="s">
        <v>45</v>
      </c>
      <c r="C52">
        <v>14909</v>
      </c>
      <c r="D52" s="30">
        <v>-0.50417129999999999</v>
      </c>
      <c r="E52" s="10">
        <v>-0.51088858400000003</v>
      </c>
      <c r="F52" s="10">
        <v>-0.49745401700000003</v>
      </c>
      <c r="G52" s="10">
        <v>0</v>
      </c>
      <c r="H52" s="10">
        <v>-129.80068109999999</v>
      </c>
      <c r="I52" s="10">
        <v>16692.125142000001</v>
      </c>
      <c r="J52">
        <v>15732</v>
      </c>
      <c r="K52" s="30">
        <v>-0.433919112</v>
      </c>
      <c r="L52" s="10">
        <v>-0.43960426200000002</v>
      </c>
      <c r="M52" s="10">
        <v>-0.42823396200000002</v>
      </c>
      <c r="N52" s="10">
        <v>0</v>
      </c>
      <c r="O52" s="10">
        <v>-120.50281819999999</v>
      </c>
      <c r="P52" s="10">
        <v>18228.152671</v>
      </c>
      <c r="Q52">
        <v>15779</v>
      </c>
      <c r="R52" s="30">
        <v>-0.52682155600000002</v>
      </c>
      <c r="S52" s="10">
        <v>-0.53303345999999996</v>
      </c>
      <c r="T52" s="10">
        <v>-0.52060965199999998</v>
      </c>
      <c r="U52" s="10">
        <v>0</v>
      </c>
      <c r="V52" s="10">
        <v>-137.24029630000001</v>
      </c>
      <c r="W52" s="10">
        <v>17624.572539000001</v>
      </c>
      <c r="X52" s="10">
        <v>5.7237649999999998E-55</v>
      </c>
      <c r="Y52" s="10">
        <v>-15.64774712</v>
      </c>
      <c r="Z52" s="10">
        <v>29546.633656999998</v>
      </c>
      <c r="AA52" s="10">
        <v>5.9280700000000004E-103</v>
      </c>
      <c r="AB52" s="10">
        <v>21.625137198000001</v>
      </c>
      <c r="AC52" s="29">
        <v>31272.086261</v>
      </c>
      <c r="AD52">
        <v>1</v>
      </c>
      <c r="AE52">
        <v>2</v>
      </c>
      <c r="AF52">
        <v>2</v>
      </c>
      <c r="AG52" t="s">
        <v>299</v>
      </c>
      <c r="AH52" t="s">
        <v>300</v>
      </c>
      <c r="AI52" t="s">
        <v>9</v>
      </c>
      <c r="AJ52" t="s">
        <v>9</v>
      </c>
      <c r="AK52" t="s">
        <v>9</v>
      </c>
      <c r="AL52" t="s">
        <v>9</v>
      </c>
      <c r="AM52" s="10">
        <v>21.625137198000001</v>
      </c>
      <c r="AN52" s="10">
        <v>31272.086261</v>
      </c>
      <c r="AO52" s="18"/>
      <c r="AP52" s="18"/>
      <c r="AQ52" s="18"/>
      <c r="AR52" s="18"/>
      <c r="AS52" s="18"/>
      <c r="AT52" s="18"/>
      <c r="AU52">
        <v>1</v>
      </c>
      <c r="AV52">
        <v>2</v>
      </c>
      <c r="AW52">
        <v>3</v>
      </c>
      <c r="AX52" t="s">
        <v>299</v>
      </c>
      <c r="AY52" t="s">
        <v>300</v>
      </c>
      <c r="AZ52" s="27" t="s">
        <v>9</v>
      </c>
      <c r="BA52" s="27" t="s">
        <v>9</v>
      </c>
      <c r="BB52" s="27" t="s">
        <v>9</v>
      </c>
      <c r="BC52" s="31" t="str">
        <f t="shared" si="0"/>
        <v>(1,2,3,a,b)</v>
      </c>
      <c r="BD52" s="38"/>
      <c r="BE52" s="38"/>
      <c r="BF52" s="38"/>
      <c r="BG52" s="27" t="str">
        <f t="shared" si="1"/>
        <v>(1,2,3,a,b)</v>
      </c>
      <c r="BH52" s="27"/>
      <c r="BI52" s="27"/>
      <c r="BJ52" s="27"/>
      <c r="BK52" s="27"/>
      <c r="BL52" s="27"/>
      <c r="BM52" s="27"/>
      <c r="BN52" s="27"/>
      <c r="BO52" s="27"/>
      <c r="BP52" s="27"/>
      <c r="BQ52" s="27"/>
      <c r="BR52" s="27"/>
      <c r="BS52" s="27"/>
      <c r="BT52" s="27"/>
      <c r="BU52" s="27"/>
      <c r="BV52" s="27"/>
      <c r="BW52" s="27"/>
    </row>
    <row r="53" spans="1:93" x14ac:dyDescent="0.3">
      <c r="A53" s="8"/>
      <c r="B53" t="s">
        <v>48</v>
      </c>
      <c r="C53">
        <v>15345</v>
      </c>
      <c r="D53" s="30">
        <v>-0.13379107200000001</v>
      </c>
      <c r="E53" s="10">
        <v>-0.13988118999999999</v>
      </c>
      <c r="F53" s="10">
        <v>-0.12770095300000001</v>
      </c>
      <c r="G53" s="10">
        <v>0</v>
      </c>
      <c r="H53" s="10">
        <v>-27.123084769999998</v>
      </c>
      <c r="I53" s="10">
        <v>17591.72075</v>
      </c>
      <c r="J53">
        <v>15356</v>
      </c>
      <c r="K53" s="30">
        <v>8.0607471299999997E-2</v>
      </c>
      <c r="L53" s="10">
        <v>7.2941372700000007E-2</v>
      </c>
      <c r="M53" s="10">
        <v>8.8273569800000007E-2</v>
      </c>
      <c r="N53" s="10">
        <v>0</v>
      </c>
      <c r="O53" s="10">
        <v>38.049352317999997</v>
      </c>
      <c r="P53" s="10">
        <v>16673.539604000001</v>
      </c>
      <c r="Q53">
        <v>15752</v>
      </c>
      <c r="R53" s="30">
        <v>-9.0936658000000004E-2</v>
      </c>
      <c r="S53" s="10">
        <v>-9.6937458000000004E-2</v>
      </c>
      <c r="T53" s="10">
        <v>-8.4935857000000003E-2</v>
      </c>
      <c r="U53" s="10">
        <v>3.5816420000000002E-4</v>
      </c>
      <c r="V53" s="10">
        <v>-3.569824777</v>
      </c>
      <c r="W53" s="10">
        <v>17730.256216000002</v>
      </c>
      <c r="X53" s="10">
        <v>0</v>
      </c>
      <c r="Y53" s="10">
        <v>-42.922854809999997</v>
      </c>
      <c r="Z53" s="10">
        <v>29208.598193000002</v>
      </c>
      <c r="AA53" s="10">
        <v>3.0302699999999997E-256</v>
      </c>
      <c r="AB53" s="10">
        <v>34.538426569000002</v>
      </c>
      <c r="AC53" s="29">
        <v>29236.35499</v>
      </c>
      <c r="AD53">
        <v>1</v>
      </c>
      <c r="AE53">
        <v>2</v>
      </c>
      <c r="AF53">
        <v>2</v>
      </c>
      <c r="AG53" t="s">
        <v>299</v>
      </c>
      <c r="AH53" t="s">
        <v>300</v>
      </c>
      <c r="AI53" t="s">
        <v>9</v>
      </c>
      <c r="AJ53" t="s">
        <v>9</v>
      </c>
      <c r="AK53" t="s">
        <v>9</v>
      </c>
      <c r="AL53" t="s">
        <v>9</v>
      </c>
      <c r="AM53" s="10">
        <v>34.538426569000002</v>
      </c>
      <c r="AN53" s="10">
        <v>29236.35499</v>
      </c>
      <c r="AU53">
        <v>1</v>
      </c>
      <c r="AV53">
        <v>2</v>
      </c>
      <c r="AW53">
        <v>3</v>
      </c>
      <c r="AX53" t="s">
        <v>299</v>
      </c>
      <c r="AY53" t="s">
        <v>300</v>
      </c>
      <c r="AZ53" s="5" t="s">
        <v>9</v>
      </c>
      <c r="BA53" s="5" t="s">
        <v>9</v>
      </c>
      <c r="BB53" s="5" t="s">
        <v>9</v>
      </c>
      <c r="BC53" s="31" t="str">
        <f t="shared" si="0"/>
        <v>(1,2,3,a,b)</v>
      </c>
      <c r="BD53" s="36"/>
      <c r="BE53" s="36"/>
      <c r="BF53" s="36"/>
      <c r="BG53" s="27" t="str">
        <f t="shared" si="1"/>
        <v>(1,2,3,a,b)</v>
      </c>
    </row>
    <row r="54" spans="1:93" x14ac:dyDescent="0.3">
      <c r="A54" s="8"/>
      <c r="B54" t="s">
        <v>44</v>
      </c>
      <c r="C54">
        <v>9627</v>
      </c>
      <c r="D54" s="30">
        <v>-0.33892855300000002</v>
      </c>
      <c r="E54" s="10">
        <v>-0.34788206300000002</v>
      </c>
      <c r="F54" s="10">
        <v>-0.32997504300000002</v>
      </c>
      <c r="G54" s="10">
        <v>0</v>
      </c>
      <c r="H54" s="10">
        <v>-62.978695819999999</v>
      </c>
      <c r="I54" s="10">
        <v>10266.617009</v>
      </c>
      <c r="J54">
        <v>10737</v>
      </c>
      <c r="K54" s="30">
        <v>-0.38859956000000001</v>
      </c>
      <c r="L54" s="10">
        <v>-0.39841107999999997</v>
      </c>
      <c r="M54" s="10">
        <v>-0.37878803900000002</v>
      </c>
      <c r="N54" s="10">
        <v>0</v>
      </c>
      <c r="O54" s="10">
        <v>-62.598002309999998</v>
      </c>
      <c r="P54" s="10">
        <v>11294.52132</v>
      </c>
      <c r="Q54">
        <v>12515</v>
      </c>
      <c r="R54" s="30">
        <v>-0.326428041</v>
      </c>
      <c r="S54" s="10">
        <v>-0.334607918</v>
      </c>
      <c r="T54" s="10">
        <v>-0.318248164</v>
      </c>
      <c r="U54" s="10">
        <v>0</v>
      </c>
      <c r="V54" s="10">
        <v>-58.181427579999998</v>
      </c>
      <c r="W54" s="10">
        <v>13348.931239</v>
      </c>
      <c r="X54" s="10">
        <v>2.3844180000000002E-13</v>
      </c>
      <c r="Y54" s="10">
        <v>7.3301826978999998</v>
      </c>
      <c r="Z54" s="10">
        <v>20332.309085000001</v>
      </c>
      <c r="AA54" s="10">
        <v>1.570562E-21</v>
      </c>
      <c r="AB54" s="10">
        <v>-9.5401918240000008</v>
      </c>
      <c r="AC54" s="29">
        <v>21805.461779000001</v>
      </c>
      <c r="AD54">
        <v>1</v>
      </c>
      <c r="AE54">
        <v>2</v>
      </c>
      <c r="AF54">
        <v>2</v>
      </c>
      <c r="AG54" t="s">
        <v>299</v>
      </c>
      <c r="AH54" t="s">
        <v>300</v>
      </c>
      <c r="AI54" t="s">
        <v>9</v>
      </c>
      <c r="AJ54" t="s">
        <v>9</v>
      </c>
      <c r="AK54" t="s">
        <v>9</v>
      </c>
      <c r="AL54" t="s">
        <v>9</v>
      </c>
      <c r="AM54" s="10">
        <v>-9.5401918240000008</v>
      </c>
      <c r="AN54" s="10">
        <v>21805.461779000001</v>
      </c>
      <c r="AU54">
        <v>1</v>
      </c>
      <c r="AV54">
        <v>2</v>
      </c>
      <c r="AW54">
        <v>3</v>
      </c>
      <c r="AX54" t="s">
        <v>299</v>
      </c>
      <c r="AY54" t="s">
        <v>300</v>
      </c>
      <c r="AZ54" s="5" t="s">
        <v>9</v>
      </c>
      <c r="BA54" s="5" t="s">
        <v>9</v>
      </c>
      <c r="BB54" s="5" t="s">
        <v>9</v>
      </c>
      <c r="BC54" s="31" t="str">
        <f t="shared" si="0"/>
        <v>(1,2,3,a,b)</v>
      </c>
      <c r="BD54" s="36"/>
      <c r="BE54" s="36"/>
      <c r="BF54" s="36"/>
      <c r="BG54" s="27" t="str">
        <f t="shared" si="1"/>
        <v>(1,2,3,a,b)</v>
      </c>
    </row>
    <row r="55" spans="1:93" x14ac:dyDescent="0.3">
      <c r="A55" s="8"/>
      <c r="B55" t="s">
        <v>49</v>
      </c>
      <c r="C55">
        <v>11010</v>
      </c>
      <c r="D55" s="30">
        <v>0.1118326913</v>
      </c>
      <c r="E55" s="10">
        <v>0.1032133756</v>
      </c>
      <c r="F55" s="10">
        <v>0.120452007</v>
      </c>
      <c r="G55" s="10">
        <v>0</v>
      </c>
      <c r="H55" s="10">
        <v>35.408790760000002</v>
      </c>
      <c r="I55" s="10">
        <v>11800.528646999999</v>
      </c>
      <c r="J55">
        <v>12334</v>
      </c>
      <c r="K55" s="30">
        <v>0.3137448001</v>
      </c>
      <c r="L55" s="10">
        <v>0.30868566800000002</v>
      </c>
      <c r="M55" s="10">
        <v>0.31880393210000002</v>
      </c>
      <c r="N55" s="10">
        <v>0</v>
      </c>
      <c r="O55" s="10">
        <v>142.46494745999999</v>
      </c>
      <c r="P55" s="10">
        <v>14829.086085000001</v>
      </c>
      <c r="Q55">
        <v>13235</v>
      </c>
      <c r="R55" s="30">
        <v>-0.229411699</v>
      </c>
      <c r="S55" s="10">
        <v>-0.236819048</v>
      </c>
      <c r="T55" s="10">
        <v>-0.22200434999999999</v>
      </c>
      <c r="U55" s="10">
        <v>0</v>
      </c>
      <c r="V55" s="10">
        <v>-38.852365560000003</v>
      </c>
      <c r="W55" s="10">
        <v>14314.501371</v>
      </c>
      <c r="X55" s="10">
        <v>0</v>
      </c>
      <c r="Y55" s="10">
        <v>-39.600575110000001</v>
      </c>
      <c r="Z55" s="10">
        <v>17994.797495999999</v>
      </c>
      <c r="AA55" s="10">
        <v>0</v>
      </c>
      <c r="AB55" s="10">
        <v>118.68993432000001</v>
      </c>
      <c r="AC55" s="29">
        <v>23072.824883000001</v>
      </c>
      <c r="AD55">
        <v>1</v>
      </c>
      <c r="AE55">
        <v>2</v>
      </c>
      <c r="AF55">
        <v>2</v>
      </c>
      <c r="AG55" t="s">
        <v>299</v>
      </c>
      <c r="AH55" t="s">
        <v>300</v>
      </c>
      <c r="AI55" t="s">
        <v>9</v>
      </c>
      <c r="AJ55" t="s">
        <v>9</v>
      </c>
      <c r="AK55" t="s">
        <v>9</v>
      </c>
      <c r="AL55" t="s">
        <v>9</v>
      </c>
      <c r="AM55" s="10">
        <v>118.68993432000001</v>
      </c>
      <c r="AN55" s="10">
        <v>23072.824883000001</v>
      </c>
      <c r="AU55">
        <v>1</v>
      </c>
      <c r="AV55">
        <v>2</v>
      </c>
      <c r="AW55">
        <v>3</v>
      </c>
      <c r="AX55" t="s">
        <v>299</v>
      </c>
      <c r="AY55" t="s">
        <v>300</v>
      </c>
      <c r="AZ55" s="5" t="s">
        <v>9</v>
      </c>
      <c r="BA55" s="5" t="s">
        <v>9</v>
      </c>
      <c r="BB55" s="5" t="s">
        <v>9</v>
      </c>
      <c r="BC55" s="31" t="str">
        <f t="shared" si="0"/>
        <v>(1,2,3,a,b)</v>
      </c>
      <c r="BD55" s="36"/>
      <c r="BE55" s="36"/>
      <c r="BF55" s="36"/>
      <c r="BG55" s="27" t="str">
        <f t="shared" si="1"/>
        <v>(1,2,3,a,b)</v>
      </c>
    </row>
    <row r="56" spans="1:93" x14ac:dyDescent="0.3">
      <c r="A56" s="8"/>
      <c r="B56" t="s">
        <v>46</v>
      </c>
      <c r="C56">
        <v>10040</v>
      </c>
      <c r="D56" s="30">
        <v>-0.105622409</v>
      </c>
      <c r="E56" s="10">
        <v>-0.11611395100000001</v>
      </c>
      <c r="F56" s="10">
        <v>-9.5130867999999993E-2</v>
      </c>
      <c r="G56" s="10">
        <v>0</v>
      </c>
      <c r="H56" s="10">
        <v>-10.899503279999999</v>
      </c>
      <c r="I56" s="10">
        <v>10523.457748999999</v>
      </c>
      <c r="J56">
        <v>10119</v>
      </c>
      <c r="K56" s="30">
        <v>-0.24088317200000001</v>
      </c>
      <c r="L56" s="10">
        <v>-0.25276300499999999</v>
      </c>
      <c r="M56" s="10">
        <v>-0.229003338</v>
      </c>
      <c r="N56" s="10">
        <v>0</v>
      </c>
      <c r="O56" s="10">
        <v>-27.73930279</v>
      </c>
      <c r="P56" s="10">
        <v>10475.545244000001</v>
      </c>
      <c r="Q56">
        <v>10338</v>
      </c>
      <c r="R56" s="30">
        <v>-0.214664353</v>
      </c>
      <c r="S56" s="10">
        <v>-0.218334897</v>
      </c>
      <c r="T56" s="10">
        <v>-0.210993809</v>
      </c>
      <c r="U56" s="10">
        <v>0</v>
      </c>
      <c r="V56" s="10">
        <v>-66.843321380000006</v>
      </c>
      <c r="W56" s="10">
        <v>13979.543933000001</v>
      </c>
      <c r="X56" s="10">
        <v>2.1678640000000001E-62</v>
      </c>
      <c r="Y56" s="10">
        <v>16.728605892000001</v>
      </c>
      <c r="Z56" s="10">
        <v>19872.175694000001</v>
      </c>
      <c r="AA56" s="10">
        <v>3.5991400000000002E-5</v>
      </c>
      <c r="AB56" s="10">
        <v>-4.133363846</v>
      </c>
      <c r="AC56" s="29">
        <v>12034.677799999999</v>
      </c>
      <c r="AD56">
        <v>1</v>
      </c>
      <c r="AE56">
        <v>2</v>
      </c>
      <c r="AF56">
        <v>2</v>
      </c>
      <c r="AG56" t="s">
        <v>299</v>
      </c>
      <c r="AH56" t="s">
        <v>300</v>
      </c>
      <c r="AI56" t="s">
        <v>9</v>
      </c>
      <c r="AJ56" t="s">
        <v>9</v>
      </c>
      <c r="AK56" t="s">
        <v>9</v>
      </c>
      <c r="AL56" t="s">
        <v>9</v>
      </c>
      <c r="AM56" s="10">
        <v>-4.133363846</v>
      </c>
      <c r="AN56" s="10">
        <v>12034.677799999999</v>
      </c>
      <c r="AU56">
        <v>1</v>
      </c>
      <c r="AV56">
        <v>2</v>
      </c>
      <c r="AW56">
        <v>3</v>
      </c>
      <c r="AX56" t="s">
        <v>299</v>
      </c>
      <c r="AY56" t="s">
        <v>300</v>
      </c>
      <c r="AZ56" s="5" t="s">
        <v>9</v>
      </c>
      <c r="BA56" s="5" t="s">
        <v>9</v>
      </c>
      <c r="BB56" s="5" t="s">
        <v>9</v>
      </c>
      <c r="BC56" s="31" t="str">
        <f t="shared" si="0"/>
        <v>(1,2,3,a,b)</v>
      </c>
      <c r="BD56" s="36"/>
      <c r="BE56" s="36"/>
      <c r="BF56" s="36"/>
      <c r="BG56" s="27" t="str">
        <f t="shared" si="1"/>
        <v>(1,2,3,a,b)</v>
      </c>
    </row>
    <row r="57" spans="1:93" x14ac:dyDescent="0.3">
      <c r="A57" s="8"/>
      <c r="B57" t="s">
        <v>47</v>
      </c>
      <c r="C57">
        <v>7005</v>
      </c>
      <c r="D57" s="30">
        <v>-0.383910904</v>
      </c>
      <c r="E57" s="10">
        <v>-0.39080985899999998</v>
      </c>
      <c r="F57" s="10">
        <v>-0.37701194799999999</v>
      </c>
      <c r="G57" s="10">
        <v>0</v>
      </c>
      <c r="H57" s="10">
        <v>-93.308246159999996</v>
      </c>
      <c r="I57" s="10">
        <v>7797.7915696</v>
      </c>
      <c r="J57">
        <v>7699</v>
      </c>
      <c r="K57" s="30">
        <v>-0.29442284099999999</v>
      </c>
      <c r="L57" s="10">
        <v>-0.30513374199999999</v>
      </c>
      <c r="M57" s="10">
        <v>-0.28371193900000002</v>
      </c>
      <c r="N57" s="10">
        <v>0</v>
      </c>
      <c r="O57" s="10">
        <v>-40.404289919999997</v>
      </c>
      <c r="P57" s="10">
        <v>8033.3835096000003</v>
      </c>
      <c r="Q57">
        <v>8178</v>
      </c>
      <c r="R57" s="30">
        <v>-0.26809379999999999</v>
      </c>
      <c r="S57" s="10">
        <v>-0.27563663599999999</v>
      </c>
      <c r="T57" s="10">
        <v>-0.26055096500000002</v>
      </c>
      <c r="U57" s="10">
        <v>0</v>
      </c>
      <c r="V57" s="10">
        <v>-48.046932900000002</v>
      </c>
      <c r="W57" s="10">
        <v>8820.5258704999997</v>
      </c>
      <c r="X57" s="10">
        <v>7.8510850000000002E-43</v>
      </c>
      <c r="Y57" s="10">
        <v>-13.76888574</v>
      </c>
      <c r="Z57" s="10">
        <v>12957.347567999999</v>
      </c>
      <c r="AA57" s="10">
        <v>8.1961900000000005E-5</v>
      </c>
      <c r="AB57" s="10">
        <v>-3.939752645</v>
      </c>
      <c r="AC57" s="29">
        <v>13986.458742000001</v>
      </c>
      <c r="AD57">
        <v>1</v>
      </c>
      <c r="AE57">
        <v>2</v>
      </c>
      <c r="AF57">
        <v>2</v>
      </c>
      <c r="AG57" t="s">
        <v>299</v>
      </c>
      <c r="AH57" t="s">
        <v>300</v>
      </c>
      <c r="AI57" t="s">
        <v>9</v>
      </c>
      <c r="AJ57" t="s">
        <v>9</v>
      </c>
      <c r="AK57" t="s">
        <v>9</v>
      </c>
      <c r="AL57" t="s">
        <v>9</v>
      </c>
      <c r="AM57" s="10">
        <v>-3.939752645</v>
      </c>
      <c r="AN57" s="10">
        <v>13986.458742000001</v>
      </c>
      <c r="AU57">
        <v>1</v>
      </c>
      <c r="AV57">
        <v>2</v>
      </c>
      <c r="AW57">
        <v>3</v>
      </c>
      <c r="AX57" t="s">
        <v>299</v>
      </c>
      <c r="AY57" t="s">
        <v>300</v>
      </c>
      <c r="AZ57" s="5" t="s">
        <v>9</v>
      </c>
      <c r="BA57" s="5" t="s">
        <v>9</v>
      </c>
      <c r="BB57" s="5" t="s">
        <v>9</v>
      </c>
      <c r="BC57" s="31" t="str">
        <f t="shared" si="0"/>
        <v>(1,2,3,a,b)</v>
      </c>
      <c r="BD57" s="36"/>
      <c r="BE57" s="36"/>
      <c r="BF57" s="36"/>
      <c r="BG57" s="27" t="str">
        <f t="shared" si="1"/>
        <v>(1,2,3,a,b)</v>
      </c>
    </row>
    <row r="58" spans="1:93" x14ac:dyDescent="0.3">
      <c r="A58" s="8"/>
      <c r="B58" t="s">
        <v>51</v>
      </c>
      <c r="C58">
        <v>5272</v>
      </c>
      <c r="D58" s="30">
        <v>0.3954923279</v>
      </c>
      <c r="E58" s="10">
        <v>0.38042161790000001</v>
      </c>
      <c r="F58" s="10">
        <v>0.41056303799999999</v>
      </c>
      <c r="G58" s="10">
        <v>0</v>
      </c>
      <c r="H58" s="10">
        <v>57.177509546000003</v>
      </c>
      <c r="I58" s="10">
        <v>5393.5608094999998</v>
      </c>
      <c r="J58">
        <v>5128</v>
      </c>
      <c r="K58" s="30">
        <v>0.41734420799999999</v>
      </c>
      <c r="L58" s="10">
        <v>0.40901535750000001</v>
      </c>
      <c r="M58" s="10">
        <v>0.42567305840000003</v>
      </c>
      <c r="N58" s="10">
        <v>0</v>
      </c>
      <c r="O58" s="10">
        <v>113.01991551</v>
      </c>
      <c r="P58" s="10">
        <v>5498.9928911999996</v>
      </c>
      <c r="Q58">
        <v>5065</v>
      </c>
      <c r="R58" s="30">
        <v>0.49295669869999997</v>
      </c>
      <c r="S58" s="10">
        <v>0.46662824050000001</v>
      </c>
      <c r="T58" s="10">
        <v>0.51928515689999999</v>
      </c>
      <c r="U58" s="10">
        <v>0</v>
      </c>
      <c r="V58" s="10">
        <v>42.571414609000001</v>
      </c>
      <c r="W58" s="10">
        <v>5096.1510902</v>
      </c>
      <c r="X58" s="10">
        <v>1.2870757199999999E-2</v>
      </c>
      <c r="Y58" s="10">
        <v>-2.4878708669999998</v>
      </c>
      <c r="Z58" s="10">
        <v>8196.3779138999998</v>
      </c>
      <c r="AA58" s="10">
        <v>8.2588421000000003E-8</v>
      </c>
      <c r="AB58" s="10">
        <v>-5.3679572200000001</v>
      </c>
      <c r="AC58" s="29">
        <v>6068.240256</v>
      </c>
      <c r="AD58">
        <v>1</v>
      </c>
      <c r="AE58">
        <v>2</v>
      </c>
      <c r="AF58">
        <v>2</v>
      </c>
      <c r="AG58" t="s">
        <v>299</v>
      </c>
      <c r="AH58" t="s">
        <v>300</v>
      </c>
      <c r="AI58" t="s">
        <v>9</v>
      </c>
      <c r="AJ58" t="s">
        <v>9</v>
      </c>
      <c r="AK58" t="s">
        <v>9</v>
      </c>
      <c r="AL58" t="s">
        <v>9</v>
      </c>
      <c r="AM58" s="10">
        <v>-5.3679572200000001</v>
      </c>
      <c r="AN58" s="10">
        <v>6068.240256</v>
      </c>
      <c r="AU58">
        <v>1</v>
      </c>
      <c r="AV58">
        <v>2</v>
      </c>
      <c r="AW58">
        <v>3</v>
      </c>
      <c r="AX58" t="s">
        <v>299</v>
      </c>
      <c r="AY58" t="s">
        <v>300</v>
      </c>
      <c r="AZ58" s="5" t="s">
        <v>9</v>
      </c>
      <c r="BA58" s="5" t="s">
        <v>9</v>
      </c>
      <c r="BB58" s="5" t="s">
        <v>9</v>
      </c>
      <c r="BC58" s="31" t="str">
        <f t="shared" si="0"/>
        <v>(1,2,3,a,b)</v>
      </c>
      <c r="BD58" s="36"/>
      <c r="BE58" s="36"/>
      <c r="BF58" s="36"/>
      <c r="BG58" s="27" t="str">
        <f t="shared" si="1"/>
        <v>(1,2,3,a,b)</v>
      </c>
    </row>
    <row r="59" spans="1:93" x14ac:dyDescent="0.3">
      <c r="A59" s="8"/>
      <c r="B59" t="s">
        <v>54</v>
      </c>
      <c r="C59">
        <v>5566</v>
      </c>
      <c r="D59" s="30">
        <v>0.55128051219999996</v>
      </c>
      <c r="E59" s="10">
        <v>0.52801783030000005</v>
      </c>
      <c r="F59" s="10">
        <v>0.5745431942</v>
      </c>
      <c r="G59" s="10">
        <v>0</v>
      </c>
      <c r="H59" s="10">
        <v>50.750232167999997</v>
      </c>
      <c r="I59" s="10">
        <v>5620.1913161000002</v>
      </c>
      <c r="J59">
        <v>5461</v>
      </c>
      <c r="K59" s="30">
        <v>0.20138034469999999</v>
      </c>
      <c r="L59" s="10">
        <v>0.18787828819999999</v>
      </c>
      <c r="M59" s="10">
        <v>0.21488240119999999</v>
      </c>
      <c r="N59" s="10">
        <v>0</v>
      </c>
      <c r="O59" s="10">
        <v>39.649540063000003</v>
      </c>
      <c r="P59" s="10">
        <v>5611.6256919999996</v>
      </c>
      <c r="Q59">
        <v>5439</v>
      </c>
      <c r="R59" s="30">
        <v>0.34279306869999998</v>
      </c>
      <c r="S59" s="10">
        <v>0.32008204060000001</v>
      </c>
      <c r="T59" s="10">
        <v>0.36550409680000001</v>
      </c>
      <c r="U59" s="10">
        <v>0</v>
      </c>
      <c r="V59" s="10">
        <v>36.390118934</v>
      </c>
      <c r="W59" s="10">
        <v>5484.4236552000002</v>
      </c>
      <c r="X59" s="10">
        <v>1.9376499999999999E-138</v>
      </c>
      <c r="Y59" s="10">
        <v>25.502474770999999</v>
      </c>
      <c r="Z59" s="10">
        <v>8745.9822211999999</v>
      </c>
      <c r="AA59" s="10">
        <v>1.32286E-25</v>
      </c>
      <c r="AB59" s="10">
        <v>-10.49242555</v>
      </c>
      <c r="AC59" s="29">
        <v>8842.7589257</v>
      </c>
      <c r="AD59">
        <v>1</v>
      </c>
      <c r="AE59">
        <v>2</v>
      </c>
      <c r="AF59">
        <v>2</v>
      </c>
      <c r="AG59" t="s">
        <v>299</v>
      </c>
      <c r="AH59" t="s">
        <v>300</v>
      </c>
      <c r="AI59" t="s">
        <v>9</v>
      </c>
      <c r="AJ59" t="s">
        <v>9</v>
      </c>
      <c r="AK59" t="s">
        <v>9</v>
      </c>
      <c r="AL59" t="s">
        <v>9</v>
      </c>
      <c r="AM59" s="10">
        <v>-10.49242555</v>
      </c>
      <c r="AN59" s="10">
        <v>8842.7589257</v>
      </c>
      <c r="AU59">
        <v>1</v>
      </c>
      <c r="AV59">
        <v>2</v>
      </c>
      <c r="AW59">
        <v>3</v>
      </c>
      <c r="AX59" t="s">
        <v>299</v>
      </c>
      <c r="AY59" t="s">
        <v>300</v>
      </c>
      <c r="AZ59" s="5" t="s">
        <v>9</v>
      </c>
      <c r="BA59" s="5" t="s">
        <v>9</v>
      </c>
      <c r="BB59" s="5" t="s">
        <v>9</v>
      </c>
      <c r="BC59" s="31" t="str">
        <f t="shared" si="0"/>
        <v>(1,2,3,a,b)</v>
      </c>
      <c r="BD59" s="36"/>
      <c r="BE59" s="36"/>
      <c r="BF59" s="36"/>
      <c r="BG59" s="27" t="str">
        <f t="shared" si="1"/>
        <v>(1,2,3,a,b)</v>
      </c>
    </row>
    <row r="60" spans="1:93" x14ac:dyDescent="0.3">
      <c r="A60" s="8"/>
      <c r="B60" t="s">
        <v>52</v>
      </c>
      <c r="C60">
        <v>11759</v>
      </c>
      <c r="D60" s="30">
        <v>-1.8284489000000001E-2</v>
      </c>
      <c r="E60" s="10">
        <v>-2.7601831E-2</v>
      </c>
      <c r="F60" s="10">
        <v>-8.9671460000000005E-3</v>
      </c>
      <c r="G60" s="10">
        <v>4.4679436000000001E-9</v>
      </c>
      <c r="H60" s="10">
        <v>5.8700291912000004</v>
      </c>
      <c r="I60" s="10">
        <v>12480.271466</v>
      </c>
      <c r="J60">
        <v>12274</v>
      </c>
      <c r="K60" s="30">
        <v>-0.26537417899999999</v>
      </c>
      <c r="L60" s="10">
        <v>-0.27373583899999998</v>
      </c>
      <c r="M60" s="10">
        <v>-0.25701251899999999</v>
      </c>
      <c r="N60" s="10">
        <v>0</v>
      </c>
      <c r="O60" s="10">
        <v>-44.712916010000001</v>
      </c>
      <c r="P60" s="10">
        <v>13156.119854</v>
      </c>
      <c r="Q60">
        <v>12778</v>
      </c>
      <c r="R60" s="30">
        <v>-0.30346086</v>
      </c>
      <c r="S60" s="10">
        <v>-0.31360471600000001</v>
      </c>
      <c r="T60" s="10">
        <v>-0.29331700399999999</v>
      </c>
      <c r="U60" s="10">
        <v>0</v>
      </c>
      <c r="V60" s="10">
        <v>-42.788180400000002</v>
      </c>
      <c r="W60" s="10">
        <v>13328.229413999999</v>
      </c>
      <c r="X60" s="10">
        <v>0</v>
      </c>
      <c r="Y60" s="10">
        <v>38.687461939000002</v>
      </c>
      <c r="Z60" s="10">
        <v>23622.969864999999</v>
      </c>
      <c r="AA60" s="10">
        <v>1.3702543E-8</v>
      </c>
      <c r="AB60" s="10">
        <v>5.6790031670000003</v>
      </c>
      <c r="AC60" s="29">
        <v>24339.610927999998</v>
      </c>
      <c r="AD60">
        <v>1</v>
      </c>
      <c r="AE60">
        <v>2</v>
      </c>
      <c r="AF60">
        <v>2</v>
      </c>
      <c r="AG60" t="s">
        <v>299</v>
      </c>
      <c r="AH60" t="s">
        <v>300</v>
      </c>
      <c r="AI60" t="s">
        <v>9</v>
      </c>
      <c r="AJ60" t="s">
        <v>9</v>
      </c>
      <c r="AK60" t="s">
        <v>9</v>
      </c>
      <c r="AL60" t="s">
        <v>9</v>
      </c>
      <c r="AM60" s="10">
        <v>5.6790031670000003</v>
      </c>
      <c r="AN60" s="10">
        <v>24339.610927999998</v>
      </c>
      <c r="AU60">
        <v>1</v>
      </c>
      <c r="AV60">
        <v>2</v>
      </c>
      <c r="AW60">
        <v>3</v>
      </c>
      <c r="AX60" t="s">
        <v>299</v>
      </c>
      <c r="AY60" t="s">
        <v>300</v>
      </c>
      <c r="AZ60" s="5" t="s">
        <v>9</v>
      </c>
      <c r="BA60" s="5" t="s">
        <v>9</v>
      </c>
      <c r="BB60" s="5" t="s">
        <v>9</v>
      </c>
      <c r="BC60" s="31" t="str">
        <f t="shared" si="0"/>
        <v>(1,2,3,a,b)</v>
      </c>
      <c r="BD60" s="36"/>
      <c r="BE60" s="36"/>
      <c r="BF60" s="36"/>
      <c r="BG60" s="27" t="str">
        <f t="shared" si="1"/>
        <v>(1,2,3,a,b)</v>
      </c>
    </row>
    <row r="61" spans="1:93" x14ac:dyDescent="0.3">
      <c r="A61" s="8"/>
      <c r="B61" t="s">
        <v>50</v>
      </c>
      <c r="C61">
        <v>14060</v>
      </c>
      <c r="D61" s="30">
        <v>0.1199801464</v>
      </c>
      <c r="E61" s="10">
        <v>0.10803886560000001</v>
      </c>
      <c r="F61" s="10">
        <v>0.1319214273</v>
      </c>
      <c r="G61" s="10">
        <v>0</v>
      </c>
      <c r="H61" s="10">
        <v>27.442686837</v>
      </c>
      <c r="I61" s="10">
        <v>14595.162225</v>
      </c>
      <c r="J61">
        <v>14203</v>
      </c>
      <c r="K61" s="30">
        <v>0.11167150520000001</v>
      </c>
      <c r="L61" s="10">
        <v>0.1033348843</v>
      </c>
      <c r="M61" s="10">
        <v>0.1200081261</v>
      </c>
      <c r="N61" s="10">
        <v>0</v>
      </c>
      <c r="O61" s="10">
        <v>42.276100665999998</v>
      </c>
      <c r="P61" s="10">
        <v>15230.037031</v>
      </c>
      <c r="Q61">
        <v>14116</v>
      </c>
      <c r="R61" s="30">
        <v>0.1172496983</v>
      </c>
      <c r="S61" s="10">
        <v>0.1084888884</v>
      </c>
      <c r="T61" s="10">
        <v>0.12601050829999999</v>
      </c>
      <c r="U61" s="10">
        <v>0</v>
      </c>
      <c r="V61" s="10">
        <v>43.443452516000001</v>
      </c>
      <c r="W61" s="10">
        <v>14934.279667000001</v>
      </c>
      <c r="X61" s="10">
        <v>0.26345627919999998</v>
      </c>
      <c r="Y61" s="10">
        <v>1.1182847836000001</v>
      </c>
      <c r="Z61" s="10">
        <v>24655.523355000001</v>
      </c>
      <c r="AA61" s="10">
        <v>0.36593593419999998</v>
      </c>
      <c r="AB61" s="10">
        <v>-0.90412670100000003</v>
      </c>
      <c r="AC61" s="29">
        <v>28238.686716</v>
      </c>
      <c r="AD61">
        <v>1</v>
      </c>
      <c r="AE61">
        <v>2</v>
      </c>
      <c r="AF61">
        <v>2</v>
      </c>
      <c r="AG61" t="s">
        <v>9</v>
      </c>
      <c r="AH61" t="s">
        <v>9</v>
      </c>
      <c r="AI61" t="s">
        <v>9</v>
      </c>
      <c r="AJ61" t="s">
        <v>9</v>
      </c>
      <c r="AK61" t="s">
        <v>9</v>
      </c>
      <c r="AL61" t="s">
        <v>9</v>
      </c>
      <c r="AM61" s="10">
        <v>-0.90412670100000003</v>
      </c>
      <c r="AN61" s="10">
        <v>28238.686716</v>
      </c>
      <c r="AU61">
        <v>1</v>
      </c>
      <c r="AV61">
        <v>2</v>
      </c>
      <c r="AW61">
        <v>3</v>
      </c>
      <c r="AX61" t="s">
        <v>9</v>
      </c>
      <c r="AY61" t="s">
        <v>9</v>
      </c>
      <c r="AZ61" s="5" t="s">
        <v>9</v>
      </c>
      <c r="BA61" s="5" t="s">
        <v>9</v>
      </c>
      <c r="BB61" s="5" t="s">
        <v>9</v>
      </c>
      <c r="BC61" s="31" t="str">
        <f t="shared" si="0"/>
        <v>(1,2,3)</v>
      </c>
      <c r="BD61" s="36"/>
      <c r="BE61" s="36"/>
      <c r="BF61" s="36"/>
      <c r="BG61" s="27" t="str">
        <f t="shared" si="1"/>
        <v>(1,2,3, , )</v>
      </c>
    </row>
    <row r="62" spans="1:93" x14ac:dyDescent="0.3">
      <c r="A62" s="8"/>
      <c r="B62" t="s">
        <v>53</v>
      </c>
      <c r="C62">
        <v>12042</v>
      </c>
      <c r="D62" s="30">
        <v>0.59633860350000001</v>
      </c>
      <c r="E62" s="10">
        <v>0.57452479999999995</v>
      </c>
      <c r="F62" s="10">
        <v>0.61815240709999997</v>
      </c>
      <c r="G62" s="10">
        <v>0</v>
      </c>
      <c r="H62" s="10">
        <v>57.614409559999999</v>
      </c>
      <c r="I62" s="10">
        <v>12174.200561</v>
      </c>
      <c r="J62">
        <v>11799</v>
      </c>
      <c r="K62" s="30">
        <v>0.2680863128</v>
      </c>
      <c r="L62" s="10">
        <v>0.25006222659999999</v>
      </c>
      <c r="M62" s="10">
        <v>0.28611039890000001</v>
      </c>
      <c r="N62" s="10">
        <v>0</v>
      </c>
      <c r="O62" s="10">
        <v>36.769752218000001</v>
      </c>
      <c r="P62" s="10">
        <v>11978.227419999999</v>
      </c>
      <c r="Q62">
        <v>11762</v>
      </c>
      <c r="R62" s="30">
        <v>0.32086328349999998</v>
      </c>
      <c r="S62" s="10">
        <v>0.30215310319999999</v>
      </c>
      <c r="T62" s="10">
        <v>0.33957346370000002</v>
      </c>
      <c r="U62" s="10">
        <v>0</v>
      </c>
      <c r="V62" s="10">
        <v>41.831697194999997</v>
      </c>
      <c r="W62" s="10">
        <v>11909.042563000001</v>
      </c>
      <c r="X62" s="10">
        <v>3.2587300000000001E-113</v>
      </c>
      <c r="Y62" s="10">
        <v>22.738527242</v>
      </c>
      <c r="Z62" s="10">
        <v>23103.940336</v>
      </c>
      <c r="AA62" s="10">
        <v>6.8533099999999996E-5</v>
      </c>
      <c r="AB62" s="10">
        <v>-3.9820349770000001</v>
      </c>
      <c r="AC62" s="29">
        <v>23523.382817999998</v>
      </c>
      <c r="AD62">
        <v>1</v>
      </c>
      <c r="AE62">
        <v>2</v>
      </c>
      <c r="AF62">
        <v>2</v>
      </c>
      <c r="AG62" t="s">
        <v>299</v>
      </c>
      <c r="AH62" t="s">
        <v>300</v>
      </c>
      <c r="AI62" t="s">
        <v>9</v>
      </c>
      <c r="AJ62" t="s">
        <v>9</v>
      </c>
      <c r="AK62" t="s">
        <v>9</v>
      </c>
      <c r="AL62" t="s">
        <v>9</v>
      </c>
      <c r="AM62" s="10">
        <v>-3.9820349770000001</v>
      </c>
      <c r="AN62" s="10">
        <v>23523.382817999998</v>
      </c>
      <c r="AU62">
        <v>1</v>
      </c>
      <c r="AV62">
        <v>2</v>
      </c>
      <c r="AW62">
        <v>3</v>
      </c>
      <c r="AX62" t="s">
        <v>299</v>
      </c>
      <c r="AY62" t="s">
        <v>300</v>
      </c>
      <c r="AZ62" s="5" t="s">
        <v>9</v>
      </c>
      <c r="BA62" s="5" t="s">
        <v>9</v>
      </c>
      <c r="BB62" s="5" t="s">
        <v>9</v>
      </c>
      <c r="BC62" s="31" t="str">
        <f t="shared" si="0"/>
        <v>(1,2,3,a,b)</v>
      </c>
      <c r="BD62" s="36"/>
      <c r="BE62" s="36"/>
      <c r="BF62" s="36"/>
      <c r="BG62" s="27" t="str">
        <f t="shared" si="1"/>
        <v>(1,2,3,a,b)</v>
      </c>
    </row>
    <row r="63" spans="1:93" x14ac:dyDescent="0.3">
      <c r="A63" s="8"/>
      <c r="B63" t="s">
        <v>55</v>
      </c>
      <c r="C63">
        <v>8820</v>
      </c>
      <c r="D63" s="30">
        <v>6.2853190700000006E-2</v>
      </c>
      <c r="E63" s="10">
        <v>5.4885105699999999E-2</v>
      </c>
      <c r="F63" s="10">
        <v>7.0821275700000005E-2</v>
      </c>
      <c r="G63" s="10">
        <v>0</v>
      </c>
      <c r="H63" s="10">
        <v>26.385184328000001</v>
      </c>
      <c r="I63" s="10">
        <v>9563.1912644000004</v>
      </c>
      <c r="J63">
        <v>8981</v>
      </c>
      <c r="K63" s="30">
        <v>8.8217878099999994E-2</v>
      </c>
      <c r="L63" s="10">
        <v>7.8372696399999997E-2</v>
      </c>
      <c r="M63" s="10">
        <v>9.8063059800000005E-2</v>
      </c>
      <c r="N63" s="10">
        <v>0</v>
      </c>
      <c r="O63" s="10">
        <v>31.363881760999998</v>
      </c>
      <c r="P63" s="10">
        <v>9443.8808215999998</v>
      </c>
      <c r="Q63">
        <v>9419</v>
      </c>
      <c r="R63" s="30">
        <v>-0.17159766600000001</v>
      </c>
      <c r="S63" s="10">
        <v>-0.187013926</v>
      </c>
      <c r="T63" s="10">
        <v>-0.15618140599999999</v>
      </c>
      <c r="U63" s="10">
        <v>0</v>
      </c>
      <c r="V63" s="10">
        <v>-11.63399162</v>
      </c>
      <c r="W63" s="10">
        <v>9592.8884266000005</v>
      </c>
      <c r="X63" s="10">
        <v>8.6839400000000001E-5</v>
      </c>
      <c r="Y63" s="10">
        <v>-3.9256361640000002</v>
      </c>
      <c r="Z63" s="10">
        <v>17118.34664</v>
      </c>
      <c r="AA63" s="10">
        <v>1.27451E-166</v>
      </c>
      <c r="AB63" s="10">
        <v>27.842883372999999</v>
      </c>
      <c r="AC63" s="29">
        <v>15893.898589</v>
      </c>
      <c r="AD63">
        <v>1</v>
      </c>
      <c r="AE63">
        <v>2</v>
      </c>
      <c r="AF63">
        <v>2</v>
      </c>
      <c r="AG63" t="s">
        <v>299</v>
      </c>
      <c r="AH63" t="s">
        <v>300</v>
      </c>
      <c r="AI63" t="s">
        <v>9</v>
      </c>
      <c r="AJ63" t="s">
        <v>9</v>
      </c>
      <c r="AK63" t="s">
        <v>9</v>
      </c>
      <c r="AL63" t="s">
        <v>9</v>
      </c>
      <c r="AM63" s="10">
        <v>27.842883372999999</v>
      </c>
      <c r="AN63" s="10">
        <v>15893.898589</v>
      </c>
      <c r="AU63">
        <v>1</v>
      </c>
      <c r="AV63">
        <v>2</v>
      </c>
      <c r="AW63">
        <v>3</v>
      </c>
      <c r="AX63" t="s">
        <v>299</v>
      </c>
      <c r="AY63" t="s">
        <v>300</v>
      </c>
      <c r="AZ63" s="5" t="s">
        <v>9</v>
      </c>
      <c r="BA63" s="5" t="s">
        <v>9</v>
      </c>
      <c r="BB63" s="5" t="s">
        <v>9</v>
      </c>
      <c r="BC63" s="31" t="str">
        <f t="shared" si="0"/>
        <v>(1,2,3,a,b)</v>
      </c>
      <c r="BD63" s="36"/>
      <c r="BE63" s="36"/>
      <c r="BF63" s="36"/>
      <c r="BG63" s="27" t="str">
        <f t="shared" si="1"/>
        <v>(1,2,3,a,b)</v>
      </c>
    </row>
    <row r="64" spans="1:93" x14ac:dyDescent="0.3">
      <c r="A64" s="8"/>
      <c r="B64" t="s">
        <v>58</v>
      </c>
      <c r="C64">
        <v>5243</v>
      </c>
      <c r="D64" s="30">
        <v>0.26721744390000002</v>
      </c>
      <c r="E64" s="10">
        <v>0.26581575210000002</v>
      </c>
      <c r="F64" s="10">
        <v>0.26861913580000002</v>
      </c>
      <c r="G64" s="10">
        <v>0</v>
      </c>
      <c r="H64" s="10">
        <v>287.14490704999997</v>
      </c>
      <c r="I64" s="10">
        <v>28401.305935</v>
      </c>
      <c r="J64">
        <v>5364</v>
      </c>
      <c r="K64" s="30">
        <v>0.54342585710000002</v>
      </c>
      <c r="L64" s="10">
        <v>0.54305812620000005</v>
      </c>
      <c r="M64" s="10">
        <v>0.54379358799999999</v>
      </c>
      <c r="N64" s="10">
        <v>0</v>
      </c>
      <c r="O64" s="10">
        <v>746.25364817000002</v>
      </c>
      <c r="P64" s="10">
        <v>857196.04457000003</v>
      </c>
      <c r="Q64">
        <v>5496</v>
      </c>
      <c r="R64" s="30">
        <v>-4.1915959999999997E-3</v>
      </c>
      <c r="S64" s="10">
        <v>-4.3154150000000004E-3</v>
      </c>
      <c r="T64" s="10">
        <v>-4.0677780000000002E-3</v>
      </c>
      <c r="U64" s="10">
        <v>0</v>
      </c>
      <c r="V64" s="10">
        <v>99.494791793999994</v>
      </c>
      <c r="W64" s="10">
        <v>1417788.6401</v>
      </c>
      <c r="X64" s="10">
        <v>0</v>
      </c>
      <c r="Y64" s="10">
        <v>-373.66205930000001</v>
      </c>
      <c r="Z64" s="10">
        <v>5960.8156411999998</v>
      </c>
      <c r="AA64" s="10">
        <v>0</v>
      </c>
      <c r="AB64" s="10">
        <v>2766.7663409000002</v>
      </c>
      <c r="AC64" s="29">
        <v>6565.6168832000003</v>
      </c>
      <c r="AD64">
        <v>1</v>
      </c>
      <c r="AE64">
        <v>2</v>
      </c>
      <c r="AF64">
        <v>2</v>
      </c>
      <c r="AG64" t="s">
        <v>299</v>
      </c>
      <c r="AH64" t="s">
        <v>300</v>
      </c>
      <c r="AI64" t="s">
        <v>9</v>
      </c>
      <c r="AJ64" t="s">
        <v>9</v>
      </c>
      <c r="AK64" t="s">
        <v>9</v>
      </c>
      <c r="AL64" t="s">
        <v>9</v>
      </c>
      <c r="AM64" s="10">
        <v>2766.7663409000002</v>
      </c>
      <c r="AN64" s="10">
        <v>6565.6168832000003</v>
      </c>
      <c r="AU64">
        <v>1</v>
      </c>
      <c r="AV64">
        <v>2</v>
      </c>
      <c r="AW64">
        <v>3</v>
      </c>
      <c r="AX64" t="s">
        <v>299</v>
      </c>
      <c r="AY64" t="s">
        <v>300</v>
      </c>
      <c r="AZ64" s="5" t="s">
        <v>9</v>
      </c>
      <c r="BA64" s="5" t="s">
        <v>9</v>
      </c>
      <c r="BB64" s="5" t="s">
        <v>9</v>
      </c>
      <c r="BC64" s="31" t="str">
        <f t="shared" si="0"/>
        <v>(1,2,3,a,b)</v>
      </c>
      <c r="BD64" s="36"/>
      <c r="BE64" s="36"/>
      <c r="BF64" s="36"/>
      <c r="BG64" s="27" t="str">
        <f t="shared" si="1"/>
        <v>(1,2,3,a,b)</v>
      </c>
    </row>
    <row r="65" spans="1:93" x14ac:dyDescent="0.3">
      <c r="A65" s="8"/>
      <c r="B65" t="s">
        <v>57</v>
      </c>
      <c r="C65">
        <v>6755</v>
      </c>
      <c r="D65" s="30">
        <v>-0.12492302800000001</v>
      </c>
      <c r="E65" s="10">
        <v>-0.13814790299999999</v>
      </c>
      <c r="F65" s="10">
        <v>-0.11169815199999999</v>
      </c>
      <c r="G65" s="10">
        <v>0</v>
      </c>
      <c r="H65" s="10">
        <v>-11.524534900000001</v>
      </c>
      <c r="I65" s="10">
        <v>6958.2665390000002</v>
      </c>
      <c r="J65">
        <v>7265</v>
      </c>
      <c r="K65" s="30">
        <v>0.11164548069999999</v>
      </c>
      <c r="L65" s="10">
        <v>9.71105778E-2</v>
      </c>
      <c r="M65" s="10">
        <v>0.12618038370000001</v>
      </c>
      <c r="N65" s="10">
        <v>0</v>
      </c>
      <c r="O65" s="10">
        <v>24.544027687</v>
      </c>
      <c r="P65" s="10">
        <v>7435.1957082999998</v>
      </c>
      <c r="Q65">
        <v>7350</v>
      </c>
      <c r="R65" s="30">
        <v>-4.0430345999999999E-2</v>
      </c>
      <c r="S65" s="10">
        <v>-5.1712477E-2</v>
      </c>
      <c r="T65" s="10">
        <v>-2.9148215000000002E-2</v>
      </c>
      <c r="U65" s="10">
        <v>1.466849E-11</v>
      </c>
      <c r="V65" s="10">
        <v>6.7614937088999998</v>
      </c>
      <c r="W65" s="10">
        <v>7604.8353635000003</v>
      </c>
      <c r="X65" s="10">
        <v>8.9739100000000005E-121</v>
      </c>
      <c r="Y65" s="10">
        <v>-23.599122439999999</v>
      </c>
      <c r="Z65" s="10">
        <v>13962.394052</v>
      </c>
      <c r="AA65" s="10">
        <v>1.702565E-58</v>
      </c>
      <c r="AB65" s="10">
        <v>16.202015905</v>
      </c>
      <c r="AC65" s="29">
        <v>13717.099947999999</v>
      </c>
      <c r="AD65">
        <v>1</v>
      </c>
      <c r="AE65">
        <v>2</v>
      </c>
      <c r="AF65">
        <v>2</v>
      </c>
      <c r="AG65" t="s">
        <v>299</v>
      </c>
      <c r="AH65" t="s">
        <v>300</v>
      </c>
      <c r="AI65" t="s">
        <v>9</v>
      </c>
      <c r="AJ65" t="s">
        <v>9</v>
      </c>
      <c r="AK65" t="s">
        <v>9</v>
      </c>
      <c r="AL65" t="s">
        <v>9</v>
      </c>
      <c r="AM65" s="10">
        <v>16.202015905</v>
      </c>
      <c r="AN65" s="10">
        <v>13717.099947999999</v>
      </c>
      <c r="AU65">
        <v>1</v>
      </c>
      <c r="AV65">
        <v>2</v>
      </c>
      <c r="AW65">
        <v>3</v>
      </c>
      <c r="AX65" t="s">
        <v>299</v>
      </c>
      <c r="AY65" t="s">
        <v>300</v>
      </c>
      <c r="AZ65" s="5" t="s">
        <v>9</v>
      </c>
      <c r="BA65" s="5" t="s">
        <v>9</v>
      </c>
      <c r="BB65" s="5" t="s">
        <v>9</v>
      </c>
      <c r="BC65" s="31" t="str">
        <f t="shared" si="0"/>
        <v>(1,2,3,a,b)</v>
      </c>
      <c r="BD65" s="36"/>
      <c r="BE65" s="36"/>
      <c r="BF65" s="36"/>
      <c r="BG65" s="27" t="str">
        <f t="shared" si="1"/>
        <v>(1,2,3,a,b)</v>
      </c>
    </row>
    <row r="66" spans="1:93" x14ac:dyDescent="0.3">
      <c r="A66" s="8"/>
      <c r="B66" t="s">
        <v>56</v>
      </c>
      <c r="C66">
        <v>7276</v>
      </c>
      <c r="D66" s="30">
        <v>1.1919133045999999</v>
      </c>
      <c r="E66" s="10">
        <v>1.1653005282</v>
      </c>
      <c r="F66" s="10">
        <v>1.218526081</v>
      </c>
      <c r="G66" s="10">
        <v>0</v>
      </c>
      <c r="H66" s="10">
        <v>91.059501706000006</v>
      </c>
      <c r="I66" s="10">
        <v>7329.0295015000002</v>
      </c>
      <c r="J66">
        <v>7132</v>
      </c>
      <c r="K66" s="30">
        <v>1.1552288073000001</v>
      </c>
      <c r="L66" s="10">
        <v>1.1357860864</v>
      </c>
      <c r="M66" s="10">
        <v>1.1746715281</v>
      </c>
      <c r="N66" s="10">
        <v>0</v>
      </c>
      <c r="O66" s="10">
        <v>123.27018591</v>
      </c>
      <c r="P66" s="10">
        <v>7224.5945333</v>
      </c>
      <c r="Q66">
        <v>7324</v>
      </c>
      <c r="R66" s="30">
        <v>1.5568277067</v>
      </c>
      <c r="S66" s="10">
        <v>1.5285690189000001</v>
      </c>
      <c r="T66" s="10">
        <v>1.5850863946</v>
      </c>
      <c r="U66" s="10">
        <v>0</v>
      </c>
      <c r="V66" s="10">
        <v>113.36768315</v>
      </c>
      <c r="W66" s="10">
        <v>7363.3443260000004</v>
      </c>
      <c r="X66" s="10">
        <v>2.91337243E-2</v>
      </c>
      <c r="Y66" s="10">
        <v>2.1819092808999998</v>
      </c>
      <c r="Z66" s="10">
        <v>13259.309233</v>
      </c>
      <c r="AA66" s="10">
        <v>2.7271099999999999E-114</v>
      </c>
      <c r="AB66" s="10">
        <v>-22.951105479999999</v>
      </c>
      <c r="AC66" s="29">
        <v>12922.839563</v>
      </c>
      <c r="AD66">
        <v>1</v>
      </c>
      <c r="AE66">
        <v>2</v>
      </c>
      <c r="AF66">
        <v>2</v>
      </c>
      <c r="AG66" t="s">
        <v>299</v>
      </c>
      <c r="AH66" t="s">
        <v>300</v>
      </c>
      <c r="AI66" t="s">
        <v>9</v>
      </c>
      <c r="AJ66" t="s">
        <v>9</v>
      </c>
      <c r="AK66" t="s">
        <v>9</v>
      </c>
      <c r="AL66" t="s">
        <v>9</v>
      </c>
      <c r="AM66" s="10">
        <v>-22.951105479999999</v>
      </c>
      <c r="AN66" s="10">
        <v>12922.839563</v>
      </c>
      <c r="AU66">
        <v>1</v>
      </c>
      <c r="AV66">
        <v>2</v>
      </c>
      <c r="AW66">
        <v>3</v>
      </c>
      <c r="AX66" t="s">
        <v>299</v>
      </c>
      <c r="AY66" t="s">
        <v>300</v>
      </c>
      <c r="AZ66" s="5" t="s">
        <v>9</v>
      </c>
      <c r="BA66" s="5" t="s">
        <v>9</v>
      </c>
      <c r="BB66" s="5" t="s">
        <v>9</v>
      </c>
      <c r="BC66" s="31" t="str">
        <f t="shared" si="0"/>
        <v>(1,2,3,a,b)</v>
      </c>
      <c r="BD66" s="36"/>
      <c r="BE66" s="36"/>
      <c r="BF66" s="36"/>
      <c r="BG66" s="27" t="str">
        <f t="shared" si="1"/>
        <v>(1,2,3,a,b)</v>
      </c>
      <c r="BQ66" s="32"/>
      <c r="CC66" s="3"/>
      <c r="CO66" s="3"/>
    </row>
    <row r="67" spans="1:93" x14ac:dyDescent="0.3">
      <c r="A67" s="8"/>
      <c r="B67" t="s">
        <v>96</v>
      </c>
      <c r="C67">
        <v>9394</v>
      </c>
      <c r="D67" s="30">
        <v>1.4251931073999999</v>
      </c>
      <c r="E67" s="10">
        <v>1.3929153499</v>
      </c>
      <c r="F67" s="10">
        <v>1.4574708649000001</v>
      </c>
      <c r="G67" s="10">
        <v>0</v>
      </c>
      <c r="H67" s="10">
        <v>90.855478736999999</v>
      </c>
      <c r="I67" s="10">
        <v>9442.0963422000004</v>
      </c>
      <c r="J67">
        <v>8683</v>
      </c>
      <c r="K67" s="30">
        <v>1.6461443093000001</v>
      </c>
      <c r="L67" s="10">
        <v>1.6183832195000001</v>
      </c>
      <c r="M67" s="10">
        <v>1.6739053989999999</v>
      </c>
      <c r="N67" s="10">
        <v>0</v>
      </c>
      <c r="O67" s="10">
        <v>121.07652355</v>
      </c>
      <c r="P67" s="10">
        <v>8737.7897768000003</v>
      </c>
      <c r="Q67">
        <v>8730</v>
      </c>
      <c r="R67" s="30">
        <v>1.0940634578999999</v>
      </c>
      <c r="S67" s="10">
        <v>1.0728597057</v>
      </c>
      <c r="T67" s="10">
        <v>1.1152672100000001</v>
      </c>
      <c r="U67" s="10">
        <v>0</v>
      </c>
      <c r="V67" s="10">
        <v>108.24559853</v>
      </c>
      <c r="W67" s="10">
        <v>8814.5012649</v>
      </c>
      <c r="X67" s="10">
        <v>3.0495099999999998E-24</v>
      </c>
      <c r="Y67" s="10">
        <v>-10.173273529999999</v>
      </c>
      <c r="Z67" s="10">
        <v>17463.081568000001</v>
      </c>
      <c r="AA67" s="10">
        <v>8.5374400000000002E-205</v>
      </c>
      <c r="AB67" s="10">
        <v>30.980038576999998</v>
      </c>
      <c r="AC67" s="29">
        <v>16261.932328999999</v>
      </c>
      <c r="AD67">
        <v>1</v>
      </c>
      <c r="AE67">
        <v>2</v>
      </c>
      <c r="AF67">
        <v>2</v>
      </c>
      <c r="AG67" t="s">
        <v>299</v>
      </c>
      <c r="AH67" t="s">
        <v>300</v>
      </c>
      <c r="AI67" t="s">
        <v>9</v>
      </c>
      <c r="AJ67" t="s">
        <v>9</v>
      </c>
      <c r="AK67" t="s">
        <v>9</v>
      </c>
      <c r="AL67" t="s">
        <v>9</v>
      </c>
      <c r="AM67" s="10">
        <v>30.980038576999998</v>
      </c>
      <c r="AN67" s="10">
        <v>16261.932328999999</v>
      </c>
      <c r="AU67">
        <v>1</v>
      </c>
      <c r="AV67">
        <v>2</v>
      </c>
      <c r="AW67">
        <v>3</v>
      </c>
      <c r="AX67" t="s">
        <v>299</v>
      </c>
      <c r="AY67" t="s">
        <v>300</v>
      </c>
      <c r="AZ67" s="5" t="s">
        <v>9</v>
      </c>
      <c r="BA67" s="5" t="s">
        <v>9</v>
      </c>
      <c r="BB67" s="5" t="s">
        <v>9</v>
      </c>
      <c r="BC67" s="31" t="str">
        <f t="shared" si="0"/>
        <v>(1,2,3,a,b)</v>
      </c>
      <c r="BD67" s="36"/>
      <c r="BE67" s="36"/>
      <c r="BF67" s="36"/>
      <c r="BG67" s="27" t="str">
        <f t="shared" si="1"/>
        <v>(1,2,3,a,b)</v>
      </c>
      <c r="BQ67" s="32"/>
    </row>
    <row r="68" spans="1:93" x14ac:dyDescent="0.3">
      <c r="A68" s="8"/>
      <c r="B68" t="s">
        <v>59</v>
      </c>
      <c r="C68">
        <v>10583</v>
      </c>
      <c r="D68" s="30">
        <v>7.3979690700000003E-2</v>
      </c>
      <c r="E68" s="10">
        <v>6.4227778700000002E-2</v>
      </c>
      <c r="F68" s="10">
        <v>8.3731602799999999E-2</v>
      </c>
      <c r="G68" s="10">
        <v>0</v>
      </c>
      <c r="H68" s="10">
        <v>23.908225256000001</v>
      </c>
      <c r="I68" s="10">
        <v>11174.136769000001</v>
      </c>
      <c r="J68">
        <v>12254</v>
      </c>
      <c r="K68" s="30">
        <v>0.16909561889999999</v>
      </c>
      <c r="L68" s="10">
        <v>0.16024185069999999</v>
      </c>
      <c r="M68" s="10">
        <v>0.17794938699999999</v>
      </c>
      <c r="N68" s="10">
        <v>0</v>
      </c>
      <c r="O68" s="10">
        <v>52.410761825999998</v>
      </c>
      <c r="P68" s="10">
        <v>13038.128029</v>
      </c>
      <c r="Q68">
        <v>12256</v>
      </c>
      <c r="R68" s="30">
        <v>8.8077802199999999E-2</v>
      </c>
      <c r="S68" s="10">
        <v>7.6934617699999999E-2</v>
      </c>
      <c r="T68" s="10">
        <v>9.92209867E-2</v>
      </c>
      <c r="U68" s="10">
        <v>0</v>
      </c>
      <c r="V68" s="10">
        <v>29.251993822999999</v>
      </c>
      <c r="W68" s="10">
        <v>12692.351395</v>
      </c>
      <c r="X68" s="10">
        <v>2.736284E-45</v>
      </c>
      <c r="Y68" s="10">
        <v>-14.15506903</v>
      </c>
      <c r="Z68" s="10">
        <v>22191.379472000001</v>
      </c>
      <c r="AA68" s="10">
        <v>7.7250110000000001E-29</v>
      </c>
      <c r="AB68" s="10">
        <v>11.15822028</v>
      </c>
      <c r="AC68" s="29">
        <v>23315.565042999999</v>
      </c>
      <c r="AD68">
        <v>1</v>
      </c>
      <c r="AE68">
        <v>2</v>
      </c>
      <c r="AF68">
        <v>2</v>
      </c>
      <c r="AG68" t="s">
        <v>299</v>
      </c>
      <c r="AH68" t="s">
        <v>300</v>
      </c>
      <c r="AI68" t="s">
        <v>9</v>
      </c>
      <c r="AJ68" t="s">
        <v>9</v>
      </c>
      <c r="AK68" t="s">
        <v>9</v>
      </c>
      <c r="AL68" t="s">
        <v>9</v>
      </c>
      <c r="AM68" s="10">
        <v>11.15822028</v>
      </c>
      <c r="AN68" s="10">
        <v>23315.565042999999</v>
      </c>
      <c r="AO68" s="2"/>
      <c r="AP68" s="2"/>
      <c r="AQ68" s="2"/>
      <c r="AR68" s="2"/>
      <c r="AS68" s="2"/>
      <c r="AT68" s="2"/>
      <c r="AU68">
        <v>1</v>
      </c>
      <c r="AV68">
        <v>2</v>
      </c>
      <c r="AW68">
        <v>3</v>
      </c>
      <c r="AX68" t="s">
        <v>299</v>
      </c>
      <c r="AY68" t="s">
        <v>300</v>
      </c>
      <c r="AZ68" s="5" t="s">
        <v>9</v>
      </c>
      <c r="BA68" s="5" t="s">
        <v>9</v>
      </c>
      <c r="BB68" s="5" t="s">
        <v>9</v>
      </c>
      <c r="BC68" s="31" t="str">
        <f t="shared" si="0"/>
        <v>(1,2,3,a,b)</v>
      </c>
      <c r="BD68" s="36"/>
      <c r="BE68" s="36"/>
      <c r="BF68" s="36"/>
      <c r="BG68" s="27" t="str">
        <f t="shared" si="1"/>
        <v>(1,2,3,a,b)</v>
      </c>
    </row>
    <row r="69" spans="1:93" s="2" customFormat="1" x14ac:dyDescent="0.3">
      <c r="A69" s="8"/>
      <c r="B69" s="2" t="s">
        <v>135</v>
      </c>
      <c r="C69">
        <v>7773</v>
      </c>
      <c r="D69" s="30">
        <v>-0.103438527</v>
      </c>
      <c r="E69" s="10">
        <v>-0.121832496</v>
      </c>
      <c r="F69" s="10">
        <v>-8.5044557000000007E-2</v>
      </c>
      <c r="G69" s="10">
        <v>1.621913E-9</v>
      </c>
      <c r="H69" s="10">
        <v>-6.0389010479999996</v>
      </c>
      <c r="I69" s="10">
        <v>7893.2383739999996</v>
      </c>
      <c r="J69">
        <v>7669</v>
      </c>
      <c r="K69" s="30">
        <v>2.77464298E-2</v>
      </c>
      <c r="L69" s="10">
        <v>1.44989192E-2</v>
      </c>
      <c r="M69" s="10">
        <v>4.0993940399999998E-2</v>
      </c>
      <c r="N69" s="10">
        <v>0</v>
      </c>
      <c r="O69" s="10">
        <v>14.560947791</v>
      </c>
      <c r="P69" s="10">
        <v>7885.7589422000001</v>
      </c>
      <c r="Q69">
        <v>7549</v>
      </c>
      <c r="R69" s="30">
        <v>-0.30475835499999998</v>
      </c>
      <c r="S69" s="10">
        <v>-0.31583884099999998</v>
      </c>
      <c r="T69" s="10">
        <v>-0.29367786899999998</v>
      </c>
      <c r="U69" s="10">
        <v>0</v>
      </c>
      <c r="V69" s="10">
        <v>-39.467800820000001</v>
      </c>
      <c r="W69" s="10">
        <v>7820.4960016000005</v>
      </c>
      <c r="X69" s="10">
        <v>1.062034E-29</v>
      </c>
      <c r="Y69" s="10">
        <v>-11.344581209999999</v>
      </c>
      <c r="Z69" s="10">
        <v>14066.392919</v>
      </c>
      <c r="AA69" s="10">
        <v>1.14222E-297</v>
      </c>
      <c r="AB69" s="10">
        <v>37.740490563999998</v>
      </c>
      <c r="AC69" s="29">
        <v>14785.095144000001</v>
      </c>
      <c r="AD69">
        <v>1</v>
      </c>
      <c r="AE69">
        <v>2</v>
      </c>
      <c r="AF69">
        <v>2</v>
      </c>
      <c r="AG69" t="s">
        <v>299</v>
      </c>
      <c r="AH69" t="s">
        <v>300</v>
      </c>
      <c r="AI69" t="s">
        <v>9</v>
      </c>
      <c r="AJ69" t="s">
        <v>9</v>
      </c>
      <c r="AK69" t="s">
        <v>9</v>
      </c>
      <c r="AL69" t="s">
        <v>9</v>
      </c>
      <c r="AM69" s="10">
        <v>37.740490563999998</v>
      </c>
      <c r="AN69" s="10">
        <v>14785.095144000001</v>
      </c>
      <c r="AO69" s="18"/>
      <c r="AP69" s="18"/>
      <c r="AQ69" s="18"/>
      <c r="AR69" s="18"/>
      <c r="AS69" s="18"/>
      <c r="AT69" s="18"/>
      <c r="AU69">
        <v>1</v>
      </c>
      <c r="AV69">
        <v>2</v>
      </c>
      <c r="AW69">
        <v>3</v>
      </c>
      <c r="AX69" t="s">
        <v>299</v>
      </c>
      <c r="AY69" t="s">
        <v>300</v>
      </c>
      <c r="AZ69" s="27" t="s">
        <v>9</v>
      </c>
      <c r="BA69" s="27" t="s">
        <v>9</v>
      </c>
      <c r="BB69" s="27" t="s">
        <v>9</v>
      </c>
      <c r="BC69" s="31" t="str">
        <f t="shared" si="0"/>
        <v>(1,2,3,a,b)</v>
      </c>
      <c r="BD69" s="38"/>
      <c r="BE69" s="38"/>
      <c r="BF69" s="38"/>
      <c r="BG69" s="27" t="str">
        <f t="shared" si="1"/>
        <v>(1,2,3,a,b)</v>
      </c>
      <c r="BH69" s="27"/>
      <c r="BI69" s="27"/>
      <c r="BJ69" s="27"/>
      <c r="BK69" s="27"/>
      <c r="BL69" s="27"/>
      <c r="BM69" s="27"/>
      <c r="BN69" s="27"/>
      <c r="BO69" s="27"/>
      <c r="BP69" s="27"/>
      <c r="BQ69" s="27"/>
      <c r="BR69" s="27"/>
      <c r="BS69" s="27"/>
      <c r="BT69" s="27"/>
      <c r="BU69" s="27"/>
      <c r="BV69" s="27"/>
      <c r="BW69" s="27"/>
    </row>
    <row r="70" spans="1:93" x14ac:dyDescent="0.3">
      <c r="A70" s="8"/>
      <c r="B70" t="s">
        <v>134</v>
      </c>
      <c r="C70">
        <v>1599</v>
      </c>
      <c r="D70" s="30">
        <v>-1.0632885249999999</v>
      </c>
      <c r="E70" s="10" t="s">
        <v>9</v>
      </c>
      <c r="F70" s="10" t="s">
        <v>9</v>
      </c>
      <c r="G70" s="10">
        <v>0</v>
      </c>
      <c r="H70" s="10">
        <v>-1230.0889219999999</v>
      </c>
      <c r="I70" s="10">
        <v>1261260</v>
      </c>
      <c r="J70">
        <v>1473</v>
      </c>
      <c r="K70" s="30">
        <v>-1.1966299999999999E-2</v>
      </c>
      <c r="L70" s="10">
        <v>-1.3924881E-2</v>
      </c>
      <c r="M70" s="10">
        <v>-1.0007719E-2</v>
      </c>
      <c r="N70" s="10">
        <v>0</v>
      </c>
      <c r="O70" s="10">
        <v>46.329052068999999</v>
      </c>
      <c r="P70" s="10">
        <v>3983.1660172000002</v>
      </c>
      <c r="Q70">
        <v>1275</v>
      </c>
      <c r="R70" s="30">
        <v>1.5079320025</v>
      </c>
      <c r="S70" s="10">
        <v>1.5050197587</v>
      </c>
      <c r="T70" s="10">
        <v>1.5108442463</v>
      </c>
      <c r="U70" s="10">
        <v>0</v>
      </c>
      <c r="V70" s="10">
        <v>952.99895521999997</v>
      </c>
      <c r="W70" s="10">
        <v>2020.612026</v>
      </c>
      <c r="X70" s="10">
        <v>0</v>
      </c>
      <c r="Y70" s="10">
        <v>-1052.930235</v>
      </c>
      <c r="Z70" s="10">
        <v>1472</v>
      </c>
      <c r="AA70" s="10">
        <v>0</v>
      </c>
      <c r="AB70" s="10">
        <v>-849.57561629999998</v>
      </c>
      <c r="AC70" s="29">
        <v>2283.0766348000002</v>
      </c>
      <c r="AD70">
        <v>1</v>
      </c>
      <c r="AE70">
        <v>2</v>
      </c>
      <c r="AF70">
        <v>2</v>
      </c>
      <c r="AG70" t="s">
        <v>299</v>
      </c>
      <c r="AH70" t="s">
        <v>300</v>
      </c>
      <c r="AI70" t="s">
        <v>9</v>
      </c>
      <c r="AJ70" t="s">
        <v>9</v>
      </c>
      <c r="AK70" t="s">
        <v>9</v>
      </c>
      <c r="AL70" t="s">
        <v>9</v>
      </c>
      <c r="AM70" s="10">
        <v>-849.57561629999998</v>
      </c>
      <c r="AN70" s="10">
        <v>2283.0766348000002</v>
      </c>
      <c r="AU70">
        <v>1</v>
      </c>
      <c r="AV70">
        <v>2</v>
      </c>
      <c r="AW70">
        <v>3</v>
      </c>
      <c r="AX70" t="s">
        <v>299</v>
      </c>
      <c r="AY70" t="s">
        <v>300</v>
      </c>
      <c r="AZ70" s="5" t="s">
        <v>9</v>
      </c>
      <c r="BA70" s="5" t="s">
        <v>9</v>
      </c>
      <c r="BB70" s="5" t="s">
        <v>9</v>
      </c>
      <c r="BC70" s="31" t="str">
        <f t="shared" si="0"/>
        <v>(1,2,3,a,b)</v>
      </c>
      <c r="BD70" s="36"/>
      <c r="BE70" s="36"/>
      <c r="BF70" s="36"/>
      <c r="BG70" s="27" t="str">
        <f t="shared" si="1"/>
        <v>(1,2,3,a,b)</v>
      </c>
    </row>
    <row r="71" spans="1:93" x14ac:dyDescent="0.3">
      <c r="A71" s="8"/>
      <c r="B71" t="s">
        <v>136</v>
      </c>
      <c r="C71">
        <v>14759</v>
      </c>
      <c r="D71" s="30">
        <v>-0.20658235899999999</v>
      </c>
      <c r="E71" s="10">
        <v>-0.217322135</v>
      </c>
      <c r="F71" s="10">
        <v>-0.19584258199999999</v>
      </c>
      <c r="G71" s="10">
        <v>0</v>
      </c>
      <c r="H71" s="10">
        <v>-28.872984339999999</v>
      </c>
      <c r="I71" s="10">
        <v>15437.197690000001</v>
      </c>
      <c r="J71">
        <v>14988</v>
      </c>
      <c r="K71" s="30">
        <v>-1.4097077E-2</v>
      </c>
      <c r="L71" s="10">
        <v>-2.436694E-2</v>
      </c>
      <c r="M71" s="10">
        <v>-3.8272139999999998E-3</v>
      </c>
      <c r="N71" s="10">
        <v>0</v>
      </c>
      <c r="O71" s="10">
        <v>10.792558811999999</v>
      </c>
      <c r="P71" s="10">
        <v>15697.644034999999</v>
      </c>
      <c r="Q71">
        <v>14640</v>
      </c>
      <c r="R71" s="30">
        <v>0.32176494280000001</v>
      </c>
      <c r="S71" s="10">
        <v>0.30617425910000001</v>
      </c>
      <c r="T71" s="10">
        <v>0.3373556264</v>
      </c>
      <c r="U71" s="10">
        <v>0</v>
      </c>
      <c r="V71" s="10">
        <v>50.244777022000001</v>
      </c>
      <c r="W71" s="10">
        <v>14904.735794</v>
      </c>
      <c r="X71" s="10">
        <v>1.02897E-140</v>
      </c>
      <c r="Y71" s="10">
        <v>-25.390355150000001</v>
      </c>
      <c r="Z71" s="10">
        <v>29663.520466000002</v>
      </c>
      <c r="AA71" s="10">
        <v>5.5324400000000001E-266</v>
      </c>
      <c r="AB71" s="10">
        <v>-35.262949970000001</v>
      </c>
      <c r="AC71" s="29">
        <v>25423.670130999999</v>
      </c>
      <c r="AD71">
        <v>1</v>
      </c>
      <c r="AE71">
        <v>2</v>
      </c>
      <c r="AF71">
        <v>2</v>
      </c>
      <c r="AG71" t="s">
        <v>299</v>
      </c>
      <c r="AH71" t="s">
        <v>300</v>
      </c>
      <c r="AI71" t="s">
        <v>9</v>
      </c>
      <c r="AJ71" t="s">
        <v>9</v>
      </c>
      <c r="AK71" t="s">
        <v>9</v>
      </c>
      <c r="AL71" t="s">
        <v>9</v>
      </c>
      <c r="AM71" s="10">
        <v>-35.262949970000001</v>
      </c>
      <c r="AN71" s="10">
        <v>25423.670130999999</v>
      </c>
      <c r="AU71">
        <v>1</v>
      </c>
      <c r="AV71">
        <v>2</v>
      </c>
      <c r="AW71">
        <v>3</v>
      </c>
      <c r="AX71" t="s">
        <v>299</v>
      </c>
      <c r="AY71" t="s">
        <v>300</v>
      </c>
      <c r="AZ71" s="5" t="s">
        <v>9</v>
      </c>
      <c r="BA71" s="5" t="s">
        <v>9</v>
      </c>
      <c r="BB71" s="5" t="s">
        <v>9</v>
      </c>
      <c r="BC71" s="31" t="str">
        <f t="shared" si="0"/>
        <v>(1,2,3,a,b)</v>
      </c>
      <c r="BD71" s="36"/>
      <c r="BE71" s="36"/>
      <c r="BF71" s="36"/>
      <c r="BG71" s="27" t="str">
        <f t="shared" si="1"/>
        <v>(1,2,3,a,b)</v>
      </c>
    </row>
    <row r="72" spans="1:93" x14ac:dyDescent="0.3">
      <c r="A72" s="8"/>
      <c r="B72" t="s">
        <v>137</v>
      </c>
      <c r="C72">
        <v>11230</v>
      </c>
      <c r="D72" s="30">
        <v>0.15960464360000001</v>
      </c>
      <c r="E72" s="10">
        <v>0.1456029315</v>
      </c>
      <c r="F72" s="10">
        <v>0.17360635569999999</v>
      </c>
      <c r="G72" s="10">
        <v>0</v>
      </c>
      <c r="H72" s="10">
        <v>28.675499805000001</v>
      </c>
      <c r="I72" s="10">
        <v>11531.676004000001</v>
      </c>
      <c r="J72">
        <v>11422</v>
      </c>
      <c r="K72" s="30">
        <v>-8.1063755000000001E-2</v>
      </c>
      <c r="L72" s="10">
        <v>-9.3719641000000006E-2</v>
      </c>
      <c r="M72" s="10">
        <v>-6.8407867999999997E-2</v>
      </c>
      <c r="N72" s="10">
        <v>0.1334899316</v>
      </c>
      <c r="O72" s="10">
        <v>-1.5005842680000001</v>
      </c>
      <c r="P72" s="10">
        <v>11776.360498</v>
      </c>
      <c r="Q72">
        <v>11371</v>
      </c>
      <c r="R72" s="30">
        <v>-0.125542447</v>
      </c>
      <c r="S72" s="10">
        <v>-0.135387745</v>
      </c>
      <c r="T72" s="10">
        <v>-0.11569715</v>
      </c>
      <c r="U72" s="10">
        <v>0</v>
      </c>
      <c r="V72" s="10">
        <v>-9.0376358060000008</v>
      </c>
      <c r="W72" s="10">
        <v>11892.058555</v>
      </c>
      <c r="X72" s="10">
        <v>5.0654799999999996E-136</v>
      </c>
      <c r="Y72" s="10">
        <v>24.995097805</v>
      </c>
      <c r="Z72" s="10">
        <v>22380.014035</v>
      </c>
      <c r="AA72" s="10">
        <v>5.4641896999999997E-8</v>
      </c>
      <c r="AB72" s="10">
        <v>5.4374349740000003</v>
      </c>
      <c r="AC72" s="29">
        <v>21496.704364000001</v>
      </c>
      <c r="AD72">
        <v>1</v>
      </c>
      <c r="AE72" t="s">
        <v>9</v>
      </c>
      <c r="AF72">
        <v>2</v>
      </c>
      <c r="AG72" t="s">
        <v>299</v>
      </c>
      <c r="AH72" t="s">
        <v>300</v>
      </c>
      <c r="AI72" t="s">
        <v>9</v>
      </c>
      <c r="AJ72" t="s">
        <v>9</v>
      </c>
      <c r="AK72" t="s">
        <v>9</v>
      </c>
      <c r="AL72" t="s">
        <v>9</v>
      </c>
      <c r="AM72" s="10">
        <v>5.4374349740000003</v>
      </c>
      <c r="AN72" s="10">
        <v>21496.704364000001</v>
      </c>
      <c r="AU72">
        <v>1</v>
      </c>
      <c r="AV72" t="s">
        <v>9</v>
      </c>
      <c r="AW72">
        <v>3</v>
      </c>
      <c r="AX72" t="s">
        <v>299</v>
      </c>
      <c r="AY72" t="s">
        <v>300</v>
      </c>
      <c r="AZ72" s="5" t="s">
        <v>9</v>
      </c>
      <c r="BA72" s="5" t="s">
        <v>9</v>
      </c>
      <c r="BB72" s="5" t="s">
        <v>9</v>
      </c>
      <c r="BC72" s="31" t="str">
        <f t="shared" si="0"/>
        <v>(1,3,a,b)</v>
      </c>
      <c r="BD72" s="36"/>
      <c r="BE72" s="36"/>
      <c r="BF72" s="36"/>
      <c r="BG72" s="27" t="str">
        <f t="shared" si="1"/>
        <v>(1, ,3,a,b)</v>
      </c>
    </row>
    <row r="73" spans="1:93" x14ac:dyDescent="0.3">
      <c r="A73" s="8"/>
      <c r="B73" t="s">
        <v>139</v>
      </c>
      <c r="C73">
        <v>1584</v>
      </c>
      <c r="D73" s="30">
        <v>3.3821838549000001</v>
      </c>
      <c r="E73" s="10">
        <v>3.3591250226999998</v>
      </c>
      <c r="F73" s="10">
        <v>3.4052426870999999</v>
      </c>
      <c r="G73" s="10">
        <v>0</v>
      </c>
      <c r="H73" s="10">
        <v>290.94544288999998</v>
      </c>
      <c r="I73" s="10">
        <v>1598.6882938000001</v>
      </c>
      <c r="J73">
        <v>1589</v>
      </c>
      <c r="K73" s="30">
        <v>3.1695857566000001</v>
      </c>
      <c r="L73" s="10">
        <v>3.1467115921</v>
      </c>
      <c r="M73" s="10">
        <v>3.1924599212000002</v>
      </c>
      <c r="N73" s="10">
        <v>0</v>
      </c>
      <c r="O73" s="10">
        <v>277.2510312</v>
      </c>
      <c r="P73" s="10">
        <v>1603.0606041999999</v>
      </c>
      <c r="Q73">
        <v>1668</v>
      </c>
      <c r="R73" s="30">
        <v>1.7070311499999999</v>
      </c>
      <c r="S73" s="10">
        <v>1.6375367086999999</v>
      </c>
      <c r="T73" s="10">
        <v>1.7765255913</v>
      </c>
      <c r="U73" s="10">
        <v>0</v>
      </c>
      <c r="V73" s="10">
        <v>50.416050140999999</v>
      </c>
      <c r="W73" s="10">
        <v>1668.5185360999999</v>
      </c>
      <c r="X73" s="10">
        <v>8.0672700000000003E-37</v>
      </c>
      <c r="Y73" s="10">
        <v>12.838972372000001</v>
      </c>
      <c r="Z73" s="10">
        <v>3171</v>
      </c>
      <c r="AA73" s="10">
        <v>1.29552E-250</v>
      </c>
      <c r="AB73" s="10">
        <v>39.209428350000003</v>
      </c>
      <c r="AC73" s="29">
        <v>2022.8237741999999</v>
      </c>
      <c r="AD73">
        <v>1</v>
      </c>
      <c r="AE73">
        <v>2</v>
      </c>
      <c r="AF73">
        <v>2</v>
      </c>
      <c r="AG73" t="s">
        <v>299</v>
      </c>
      <c r="AH73" t="s">
        <v>300</v>
      </c>
      <c r="AI73" t="s">
        <v>9</v>
      </c>
      <c r="AJ73" t="s">
        <v>9</v>
      </c>
      <c r="AK73" t="s">
        <v>9</v>
      </c>
      <c r="AL73" t="s">
        <v>9</v>
      </c>
      <c r="AM73" s="10">
        <v>39.209428350000003</v>
      </c>
      <c r="AN73" s="10">
        <v>2022.8237741999999</v>
      </c>
      <c r="AU73">
        <v>1</v>
      </c>
      <c r="AV73">
        <v>2</v>
      </c>
      <c r="AW73">
        <v>3</v>
      </c>
      <c r="AX73" t="s">
        <v>299</v>
      </c>
      <c r="AY73" t="s">
        <v>300</v>
      </c>
      <c r="AZ73" s="5" t="s">
        <v>9</v>
      </c>
      <c r="BA73" s="5" t="s">
        <v>9</v>
      </c>
      <c r="BB73" s="5" t="s">
        <v>9</v>
      </c>
      <c r="BC73" s="31" t="str">
        <f t="shared" ref="BC73:BC136" si="2">SUBSTITUTE(SUBSTITUTE(SUBSTITUTE(SUBSTITUTE(SUBSTITUTE(SUBSTITUTE(SUBSTITUTE(SUBSTITUTE(BG73,"( , , , )",""),"( , ,","("),"( ,","("),", , )",")"),", ,)",")"),", )",")"),",)",")"),", ,",",")</f>
        <v>(1,2,3,a,b)</v>
      </c>
      <c r="BD73" s="36"/>
      <c r="BE73" s="36"/>
      <c r="BF73" s="36"/>
      <c r="BG73" s="27" t="str">
        <f t="shared" ref="BG73:BG136" si="3">_xlfn.CONCAT("(",AU73,",",AV73,",",AW73,",",AX73,",",AY73,")")</f>
        <v>(1,2,3,a,b)</v>
      </c>
    </row>
    <row r="74" spans="1:93" x14ac:dyDescent="0.3">
      <c r="A74" s="8"/>
      <c r="B74" t="s">
        <v>138</v>
      </c>
      <c r="C74">
        <v>1420</v>
      </c>
      <c r="D74" s="30">
        <v>1.3497995692</v>
      </c>
      <c r="E74" s="10">
        <v>1.3072510438</v>
      </c>
      <c r="F74" s="10">
        <v>1.3923480945</v>
      </c>
      <c r="G74" s="10">
        <v>0</v>
      </c>
      <c r="H74" s="10">
        <v>67.945898647000007</v>
      </c>
      <c r="I74" s="10">
        <v>1423.6013556</v>
      </c>
      <c r="J74">
        <v>1271</v>
      </c>
      <c r="K74" s="30">
        <v>1.6469797560999999</v>
      </c>
      <c r="L74" s="10">
        <v>1.5813026643000001</v>
      </c>
      <c r="M74" s="10">
        <v>1.7126568478999999</v>
      </c>
      <c r="N74" s="10">
        <v>0</v>
      </c>
      <c r="O74" s="10">
        <v>51.311903878000003</v>
      </c>
      <c r="P74" s="10">
        <v>1271.4585585</v>
      </c>
      <c r="Q74">
        <v>1183</v>
      </c>
      <c r="R74" s="30">
        <v>2.3965508013000001</v>
      </c>
      <c r="S74" s="10">
        <v>2.3095627071</v>
      </c>
      <c r="T74" s="10">
        <v>2.4835388955000002</v>
      </c>
      <c r="U74" s="10">
        <v>0</v>
      </c>
      <c r="V74" s="10">
        <v>59.593471659000002</v>
      </c>
      <c r="W74" s="10">
        <v>1182.7830911000001</v>
      </c>
      <c r="X74" s="10">
        <v>1.3361479999999999E-13</v>
      </c>
      <c r="Y74" s="10">
        <v>-7.4502236039999996</v>
      </c>
      <c r="Z74" s="10">
        <v>2176.8985514000001</v>
      </c>
      <c r="AA74" s="10">
        <v>8.553846E-40</v>
      </c>
      <c r="AB74" s="10">
        <v>-13.49330284</v>
      </c>
      <c r="AC74" s="29">
        <v>2022.0176234</v>
      </c>
      <c r="AD74">
        <v>1</v>
      </c>
      <c r="AE74">
        <v>2</v>
      </c>
      <c r="AF74">
        <v>2</v>
      </c>
      <c r="AG74" t="s">
        <v>299</v>
      </c>
      <c r="AH74" t="s">
        <v>300</v>
      </c>
      <c r="AI74" t="s">
        <v>9</v>
      </c>
      <c r="AJ74" t="s">
        <v>9</v>
      </c>
      <c r="AK74" t="s">
        <v>9</v>
      </c>
      <c r="AL74" t="s">
        <v>9</v>
      </c>
      <c r="AM74" s="10">
        <v>-13.49330284</v>
      </c>
      <c r="AN74" s="10">
        <v>2022.0176234</v>
      </c>
      <c r="AU74">
        <v>1</v>
      </c>
      <c r="AV74">
        <v>2</v>
      </c>
      <c r="AW74">
        <v>3</v>
      </c>
      <c r="AX74" t="s">
        <v>299</v>
      </c>
      <c r="AY74" t="s">
        <v>300</v>
      </c>
      <c r="AZ74" s="5" t="s">
        <v>9</v>
      </c>
      <c r="BA74" s="5" t="s">
        <v>9</v>
      </c>
      <c r="BB74" s="5" t="s">
        <v>9</v>
      </c>
      <c r="BC74" s="31" t="str">
        <f t="shared" si="2"/>
        <v>(1,2,3,a,b)</v>
      </c>
      <c r="BD74" s="36"/>
      <c r="BE74" s="36"/>
      <c r="BF74" s="36"/>
      <c r="BG74" s="27" t="str">
        <f t="shared" si="3"/>
        <v>(1,2,3,a,b)</v>
      </c>
    </row>
    <row r="75" spans="1:93" x14ac:dyDescent="0.3">
      <c r="A75" s="8"/>
      <c r="B75" t="s">
        <v>140</v>
      </c>
      <c r="C75">
        <v>1617</v>
      </c>
      <c r="D75" s="30">
        <v>1.1775573708</v>
      </c>
      <c r="E75" s="10">
        <v>1.1284972778</v>
      </c>
      <c r="F75" s="10">
        <v>1.2266174637</v>
      </c>
      <c r="G75" s="10">
        <v>0</v>
      </c>
      <c r="H75" s="10">
        <v>49.021390637000003</v>
      </c>
      <c r="I75" s="10">
        <v>1619.5464555999999</v>
      </c>
      <c r="J75">
        <v>1740</v>
      </c>
      <c r="K75" s="30">
        <v>1.2327260823999999</v>
      </c>
      <c r="L75" s="10">
        <v>1.1897260315</v>
      </c>
      <c r="M75" s="10">
        <v>1.2757261332000001</v>
      </c>
      <c r="N75" s="10">
        <v>0</v>
      </c>
      <c r="O75" s="10">
        <v>59.439905645000003</v>
      </c>
      <c r="P75" s="10">
        <v>1743.6585614000001</v>
      </c>
      <c r="Q75">
        <v>1654</v>
      </c>
      <c r="R75" s="30">
        <v>1.6187755601</v>
      </c>
      <c r="S75" s="10">
        <v>1.5722112995999999</v>
      </c>
      <c r="T75" s="10">
        <v>1.6653398205000001</v>
      </c>
      <c r="U75" s="10">
        <v>0</v>
      </c>
      <c r="V75" s="10">
        <v>71.506809727000004</v>
      </c>
      <c r="W75" s="10">
        <v>1656.3549310999999</v>
      </c>
      <c r="X75" s="10">
        <v>9.7277466699999995E-2</v>
      </c>
      <c r="Y75" s="10">
        <v>-1.6586760389999999</v>
      </c>
      <c r="Z75" s="10">
        <v>3253.9734475</v>
      </c>
      <c r="AA75" s="10">
        <v>3.0273630000000001E-32</v>
      </c>
      <c r="AB75" s="10">
        <v>-11.94643503</v>
      </c>
      <c r="AC75" s="29">
        <v>3355.1394194</v>
      </c>
      <c r="AD75">
        <v>1</v>
      </c>
      <c r="AE75">
        <v>2</v>
      </c>
      <c r="AF75">
        <v>2</v>
      </c>
      <c r="AG75" t="s">
        <v>9</v>
      </c>
      <c r="AH75" t="s">
        <v>300</v>
      </c>
      <c r="AI75" t="s">
        <v>9</v>
      </c>
      <c r="AJ75" t="s">
        <v>9</v>
      </c>
      <c r="AK75" t="s">
        <v>9</v>
      </c>
      <c r="AL75" t="s">
        <v>9</v>
      </c>
      <c r="AM75" s="10">
        <v>-11.94643503</v>
      </c>
      <c r="AN75" s="10">
        <v>3355.1394194</v>
      </c>
      <c r="AU75">
        <v>1</v>
      </c>
      <c r="AV75">
        <v>2</v>
      </c>
      <c r="AW75">
        <v>3</v>
      </c>
      <c r="AX75" t="s">
        <v>9</v>
      </c>
      <c r="AY75" t="s">
        <v>300</v>
      </c>
      <c r="AZ75" s="5" t="s">
        <v>9</v>
      </c>
      <c r="BA75" s="5" t="s">
        <v>9</v>
      </c>
      <c r="BB75" s="5" t="s">
        <v>9</v>
      </c>
      <c r="BC75" s="31" t="str">
        <f t="shared" si="2"/>
        <v>(1,2,3,b)</v>
      </c>
      <c r="BD75" s="36"/>
      <c r="BE75" s="36"/>
      <c r="BF75" s="36"/>
      <c r="BG75" s="27" t="str">
        <f t="shared" si="3"/>
        <v>(1,2,3, ,b)</v>
      </c>
      <c r="BQ75" s="32"/>
      <c r="CC75" s="3"/>
      <c r="CO75" s="3"/>
    </row>
    <row r="76" spans="1:93" x14ac:dyDescent="0.3">
      <c r="A76" s="8"/>
      <c r="B76" t="s">
        <v>141</v>
      </c>
      <c r="C76">
        <v>4614</v>
      </c>
      <c r="D76" s="30">
        <v>2.6473423205</v>
      </c>
      <c r="E76" s="10" t="s">
        <v>9</v>
      </c>
      <c r="F76" s="10" t="s">
        <v>9</v>
      </c>
      <c r="G76" s="10">
        <v>0</v>
      </c>
      <c r="H76" s="10">
        <v>3259.3664563000002</v>
      </c>
      <c r="I76" s="10">
        <v>1261260</v>
      </c>
      <c r="J76">
        <v>5149</v>
      </c>
      <c r="K76" s="30">
        <v>3.2655940713999998</v>
      </c>
      <c r="L76" s="10">
        <v>3.2655940713999998</v>
      </c>
      <c r="M76" s="10">
        <v>3.2655940713999998</v>
      </c>
      <c r="N76" s="10">
        <v>0</v>
      </c>
      <c r="O76" s="10">
        <v>4160.1424364000004</v>
      </c>
      <c r="P76" s="10">
        <v>1351358</v>
      </c>
      <c r="Q76">
        <v>5513</v>
      </c>
      <c r="R76" s="30">
        <v>1.7186266113999999</v>
      </c>
      <c r="S76" s="10">
        <v>1.7186266113999999</v>
      </c>
      <c r="T76" s="10">
        <v>1.7186266113999999</v>
      </c>
      <c r="U76" s="10">
        <v>0</v>
      </c>
      <c r="V76" s="10">
        <v>2378.4645976000002</v>
      </c>
      <c r="W76" s="10">
        <v>1415746</v>
      </c>
      <c r="X76" s="10">
        <v>0</v>
      </c>
      <c r="Y76" s="10" t="s">
        <v>295</v>
      </c>
      <c r="Z76" s="10">
        <v>9761</v>
      </c>
      <c r="AA76" s="10">
        <v>0</v>
      </c>
      <c r="AB76" s="10" t="s">
        <v>294</v>
      </c>
      <c r="AC76" s="29">
        <v>10660</v>
      </c>
      <c r="AD76">
        <v>1</v>
      </c>
      <c r="AE76">
        <v>2</v>
      </c>
      <c r="AF76">
        <v>2</v>
      </c>
      <c r="AG76" t="s">
        <v>299</v>
      </c>
      <c r="AH76" t="s">
        <v>300</v>
      </c>
      <c r="AI76" t="s">
        <v>9</v>
      </c>
      <c r="AJ76" t="s">
        <v>9</v>
      </c>
      <c r="AK76" t="s">
        <v>9</v>
      </c>
      <c r="AL76" t="s">
        <v>9</v>
      </c>
      <c r="AM76" s="10" t="s">
        <v>294</v>
      </c>
      <c r="AN76" s="10">
        <v>10660</v>
      </c>
      <c r="AU76">
        <v>1</v>
      </c>
      <c r="AV76">
        <v>2</v>
      </c>
      <c r="AW76">
        <v>3</v>
      </c>
      <c r="AX76" t="s">
        <v>299</v>
      </c>
      <c r="AY76" t="s">
        <v>300</v>
      </c>
      <c r="AZ76" s="5" t="s">
        <v>9</v>
      </c>
      <c r="BA76" s="5" t="s">
        <v>9</v>
      </c>
      <c r="BB76" s="5" t="s">
        <v>9</v>
      </c>
      <c r="BC76" s="31" t="str">
        <f t="shared" si="2"/>
        <v>(1,2,3,a,b)</v>
      </c>
      <c r="BD76" s="36"/>
      <c r="BE76" s="36"/>
      <c r="BF76" s="36"/>
      <c r="BG76" s="27" t="str">
        <f t="shared" si="3"/>
        <v>(1,2,3,a,b)</v>
      </c>
      <c r="BQ76" s="32"/>
      <c r="CC76" s="3"/>
      <c r="CO76" s="3"/>
    </row>
    <row r="77" spans="1:93" x14ac:dyDescent="0.3">
      <c r="A77" s="8"/>
      <c r="B77" t="s">
        <v>144</v>
      </c>
      <c r="C77">
        <v>5358</v>
      </c>
      <c r="D77" s="30">
        <v>1.227728565</v>
      </c>
      <c r="E77" s="10">
        <v>1.227728565</v>
      </c>
      <c r="F77" s="10">
        <v>1.227728565</v>
      </c>
      <c r="G77" s="10">
        <v>0</v>
      </c>
      <c r="H77" s="10">
        <v>1541.7898838999999</v>
      </c>
      <c r="I77" s="10">
        <v>1261260</v>
      </c>
      <c r="J77">
        <v>5633</v>
      </c>
      <c r="K77" s="30">
        <v>2.0883405086</v>
      </c>
      <c r="L77" s="10">
        <v>2.0883405086</v>
      </c>
      <c r="M77" s="10">
        <v>2.0883405086</v>
      </c>
      <c r="N77" s="10">
        <v>0</v>
      </c>
      <c r="O77" s="10">
        <v>2692.4485672999999</v>
      </c>
      <c r="P77" s="10">
        <v>1351358</v>
      </c>
      <c r="Q77">
        <v>6031</v>
      </c>
      <c r="R77" s="30">
        <v>0.77372898680000002</v>
      </c>
      <c r="S77" s="10" t="s">
        <v>9</v>
      </c>
      <c r="T77" s="10" t="s">
        <v>9</v>
      </c>
      <c r="U77" s="10">
        <v>0</v>
      </c>
      <c r="V77" s="10">
        <v>1128.7298604</v>
      </c>
      <c r="W77" s="10">
        <v>1415746</v>
      </c>
      <c r="X77" s="10">
        <v>0</v>
      </c>
      <c r="Y77" s="10" t="s">
        <v>295</v>
      </c>
      <c r="Z77" s="10">
        <v>10989</v>
      </c>
      <c r="AA77" s="10">
        <v>0</v>
      </c>
      <c r="AB77" s="10" t="s">
        <v>294</v>
      </c>
      <c r="AC77" s="29">
        <v>11662</v>
      </c>
      <c r="AD77">
        <v>1</v>
      </c>
      <c r="AE77">
        <v>2</v>
      </c>
      <c r="AF77">
        <v>2</v>
      </c>
      <c r="AG77" t="s">
        <v>299</v>
      </c>
      <c r="AH77" t="s">
        <v>300</v>
      </c>
      <c r="AI77" t="s">
        <v>9</v>
      </c>
      <c r="AJ77" t="s">
        <v>9</v>
      </c>
      <c r="AK77" t="s">
        <v>9</v>
      </c>
      <c r="AL77" t="s">
        <v>9</v>
      </c>
      <c r="AM77" s="10" t="s">
        <v>294</v>
      </c>
      <c r="AN77" s="10">
        <v>11662</v>
      </c>
      <c r="AU77">
        <v>1</v>
      </c>
      <c r="AV77">
        <v>2</v>
      </c>
      <c r="AW77">
        <v>3</v>
      </c>
      <c r="AX77" t="s">
        <v>299</v>
      </c>
      <c r="AY77" t="s">
        <v>300</v>
      </c>
      <c r="AZ77" s="5" t="s">
        <v>9</v>
      </c>
      <c r="BA77" s="5" t="s">
        <v>9</v>
      </c>
      <c r="BB77" s="5" t="s">
        <v>9</v>
      </c>
      <c r="BC77" s="31" t="str">
        <f t="shared" si="2"/>
        <v>(1,2,3,a,b)</v>
      </c>
      <c r="BD77" s="36"/>
      <c r="BE77" s="36"/>
      <c r="BF77" s="36"/>
      <c r="BG77" s="27" t="str">
        <f t="shared" si="3"/>
        <v>(1,2,3,a,b)</v>
      </c>
    </row>
    <row r="78" spans="1:93" x14ac:dyDescent="0.3">
      <c r="A78" s="8"/>
      <c r="B78" t="s">
        <v>142</v>
      </c>
      <c r="C78">
        <v>3864</v>
      </c>
      <c r="D78" s="30">
        <v>3.2712021669000002</v>
      </c>
      <c r="E78" s="10">
        <v>3.254726201</v>
      </c>
      <c r="F78" s="10">
        <v>3.2876781329</v>
      </c>
      <c r="G78" s="10">
        <v>0</v>
      </c>
      <c r="H78" s="10">
        <v>392.90949992999998</v>
      </c>
      <c r="I78" s="10">
        <v>3938.0962803000002</v>
      </c>
      <c r="J78">
        <v>4156</v>
      </c>
      <c r="K78" s="30">
        <v>2.7745160624</v>
      </c>
      <c r="L78" s="10">
        <v>2.753087399</v>
      </c>
      <c r="M78" s="10">
        <v>2.7959447257000001</v>
      </c>
      <c r="N78" s="10">
        <v>0</v>
      </c>
      <c r="O78" s="10">
        <v>259.66918698000001</v>
      </c>
      <c r="P78" s="10">
        <v>4199.8738595000004</v>
      </c>
      <c r="Q78">
        <v>4334</v>
      </c>
      <c r="R78" s="30">
        <v>3.2630230267</v>
      </c>
      <c r="S78" s="10">
        <v>3.2433549628999998</v>
      </c>
      <c r="T78" s="10">
        <v>3.2826910905000002</v>
      </c>
      <c r="U78" s="10">
        <v>0</v>
      </c>
      <c r="V78" s="10">
        <v>332.25813674</v>
      </c>
      <c r="W78" s="10">
        <v>4382.3623680000001</v>
      </c>
      <c r="X78" s="10">
        <v>1.19381E-262</v>
      </c>
      <c r="Y78" s="10">
        <v>36.025246099999997</v>
      </c>
      <c r="Z78" s="10">
        <v>7645.6381955999996</v>
      </c>
      <c r="AA78" s="10">
        <v>9.8515500000000002E-224</v>
      </c>
      <c r="AB78" s="10">
        <v>-32.927032990000001</v>
      </c>
      <c r="AC78" s="29">
        <v>8392.7958636000003</v>
      </c>
      <c r="AD78">
        <v>1</v>
      </c>
      <c r="AE78">
        <v>2</v>
      </c>
      <c r="AF78">
        <v>2</v>
      </c>
      <c r="AG78" t="s">
        <v>299</v>
      </c>
      <c r="AH78" t="s">
        <v>300</v>
      </c>
      <c r="AI78" t="s">
        <v>9</v>
      </c>
      <c r="AJ78" t="s">
        <v>9</v>
      </c>
      <c r="AK78" t="s">
        <v>9</v>
      </c>
      <c r="AL78" t="s">
        <v>9</v>
      </c>
      <c r="AM78" s="10">
        <v>-32.927032990000001</v>
      </c>
      <c r="AN78" s="10">
        <v>8392.7958636000003</v>
      </c>
      <c r="AU78">
        <v>1</v>
      </c>
      <c r="AV78">
        <v>2</v>
      </c>
      <c r="AW78">
        <v>3</v>
      </c>
      <c r="AX78" t="s">
        <v>299</v>
      </c>
      <c r="AY78" t="s">
        <v>300</v>
      </c>
      <c r="AZ78" s="5" t="s">
        <v>9</v>
      </c>
      <c r="BA78" s="5" t="s">
        <v>9</v>
      </c>
      <c r="BB78" s="5" t="s">
        <v>9</v>
      </c>
      <c r="BC78" s="31" t="str">
        <f t="shared" si="2"/>
        <v>(1,2,3,a,b)</v>
      </c>
      <c r="BD78" s="36"/>
      <c r="BE78" s="36"/>
      <c r="BF78" s="36"/>
      <c r="BG78" s="27" t="str">
        <f t="shared" si="3"/>
        <v>(1,2,3,a,b)</v>
      </c>
      <c r="BQ78" s="32"/>
      <c r="CO78" s="3"/>
    </row>
    <row r="79" spans="1:93" x14ac:dyDescent="0.3">
      <c r="A79" s="8"/>
      <c r="B79" t="s">
        <v>143</v>
      </c>
      <c r="C79">
        <v>4035</v>
      </c>
      <c r="D79" s="30">
        <v>1.8922853108</v>
      </c>
      <c r="E79" s="10">
        <v>1.8687405132999999</v>
      </c>
      <c r="F79" s="10">
        <v>1.9158301082</v>
      </c>
      <c r="G79" s="10">
        <v>0</v>
      </c>
      <c r="H79" s="10">
        <v>161.06754634999999</v>
      </c>
      <c r="I79" s="10">
        <v>4072.3058423000002</v>
      </c>
      <c r="J79">
        <v>4304</v>
      </c>
      <c r="K79" s="30">
        <v>2.3688653448000001</v>
      </c>
      <c r="L79" s="10">
        <v>2.3523215235000001</v>
      </c>
      <c r="M79" s="10">
        <v>2.3854091662000001</v>
      </c>
      <c r="N79" s="10">
        <v>0</v>
      </c>
      <c r="O79" s="10">
        <v>287.87301824999997</v>
      </c>
      <c r="P79" s="10">
        <v>4381.1070977999998</v>
      </c>
      <c r="Q79">
        <v>4617</v>
      </c>
      <c r="R79" s="30">
        <v>1.1768538466</v>
      </c>
      <c r="S79" s="10">
        <v>1.1528209473</v>
      </c>
      <c r="T79" s="10">
        <v>1.2008867458000001</v>
      </c>
      <c r="U79" s="10">
        <v>0</v>
      </c>
      <c r="V79" s="10">
        <v>102.30699906</v>
      </c>
      <c r="W79" s="10">
        <v>4651.1855062000004</v>
      </c>
      <c r="X79" s="10">
        <v>3.3592499999999997E-216</v>
      </c>
      <c r="Y79" s="10">
        <v>-32.469966499999998</v>
      </c>
      <c r="Z79" s="10">
        <v>7326.5029871999996</v>
      </c>
      <c r="AA79" s="10">
        <v>0</v>
      </c>
      <c r="AB79" s="10">
        <v>80.095721288999997</v>
      </c>
      <c r="AC79" s="29">
        <v>8080.6784165999998</v>
      </c>
      <c r="AD79">
        <v>1</v>
      </c>
      <c r="AE79">
        <v>2</v>
      </c>
      <c r="AF79">
        <v>2</v>
      </c>
      <c r="AG79" t="s">
        <v>299</v>
      </c>
      <c r="AH79" t="s">
        <v>300</v>
      </c>
      <c r="AI79" t="s">
        <v>9</v>
      </c>
      <c r="AJ79" t="s">
        <v>9</v>
      </c>
      <c r="AK79" t="s">
        <v>9</v>
      </c>
      <c r="AL79" t="s">
        <v>9</v>
      </c>
      <c r="AM79" s="10">
        <v>80.095721288999997</v>
      </c>
      <c r="AN79" s="10">
        <v>8080.6784165999998</v>
      </c>
      <c r="AU79">
        <v>1</v>
      </c>
      <c r="AV79">
        <v>2</v>
      </c>
      <c r="AW79">
        <v>3</v>
      </c>
      <c r="AX79" t="s">
        <v>299</v>
      </c>
      <c r="AY79" t="s">
        <v>300</v>
      </c>
      <c r="AZ79" s="5" t="s">
        <v>9</v>
      </c>
      <c r="BA79" s="5" t="s">
        <v>9</v>
      </c>
      <c r="BB79" s="5" t="s">
        <v>9</v>
      </c>
      <c r="BC79" s="31" t="str">
        <f t="shared" si="2"/>
        <v>(1,2,3,a,b)</v>
      </c>
      <c r="BD79" s="36"/>
      <c r="BE79" s="36"/>
      <c r="BF79" s="36"/>
      <c r="BG79" s="27" t="str">
        <f t="shared" si="3"/>
        <v>(1,2,3,a,b)</v>
      </c>
      <c r="BQ79" s="32"/>
      <c r="CC79" s="3"/>
      <c r="CO79" s="3"/>
    </row>
    <row r="80" spans="1:93" x14ac:dyDescent="0.3">
      <c r="A80" s="8"/>
      <c r="B80" t="s">
        <v>111</v>
      </c>
      <c r="C80">
        <v>3274</v>
      </c>
      <c r="D80" s="30">
        <v>2.6251908492</v>
      </c>
      <c r="E80" s="10">
        <v>2.6177504966999998</v>
      </c>
      <c r="F80" s="10">
        <v>2.6326312018000002</v>
      </c>
      <c r="G80" s="10">
        <v>0</v>
      </c>
      <c r="H80" s="10">
        <v>687.94260811000004</v>
      </c>
      <c r="I80" s="10">
        <v>3590.8827765000001</v>
      </c>
      <c r="J80">
        <v>3403</v>
      </c>
      <c r="K80" s="30">
        <v>2.8589941523000002</v>
      </c>
      <c r="L80" s="10">
        <v>2.8579916152</v>
      </c>
      <c r="M80" s="10">
        <v>2.8599966894</v>
      </c>
      <c r="N80" s="10">
        <v>0</v>
      </c>
      <c r="O80" s="10">
        <v>3080.5377339000001</v>
      </c>
      <c r="P80" s="10">
        <v>40134.014110999997</v>
      </c>
      <c r="Q80">
        <v>3368</v>
      </c>
      <c r="R80" s="30">
        <v>1.6939590018999999</v>
      </c>
      <c r="S80" s="10">
        <v>1.6911170834</v>
      </c>
      <c r="T80" s="10">
        <v>1.6968009204000001</v>
      </c>
      <c r="U80" s="10">
        <v>0</v>
      </c>
      <c r="V80" s="10">
        <v>1084.9209581</v>
      </c>
      <c r="W80" s="10">
        <v>5447.5986844999998</v>
      </c>
      <c r="X80" s="10">
        <v>0</v>
      </c>
      <c r="Y80" s="10">
        <v>-61.060258169999997</v>
      </c>
      <c r="Z80" s="10">
        <v>3391.8540026000001</v>
      </c>
      <c r="AA80" s="10">
        <v>0</v>
      </c>
      <c r="AB80" s="10">
        <v>757.98803065000004</v>
      </c>
      <c r="AC80" s="29">
        <v>4192.8967757999999</v>
      </c>
      <c r="AD80">
        <v>1</v>
      </c>
      <c r="AE80">
        <v>2</v>
      </c>
      <c r="AF80">
        <v>2</v>
      </c>
      <c r="AG80" t="s">
        <v>299</v>
      </c>
      <c r="AH80" t="s">
        <v>300</v>
      </c>
      <c r="AI80" t="s">
        <v>9</v>
      </c>
      <c r="AJ80" t="s">
        <v>9</v>
      </c>
      <c r="AK80" t="s">
        <v>9</v>
      </c>
      <c r="AL80" t="s">
        <v>9</v>
      </c>
      <c r="AM80" s="10">
        <v>757.98803065000004</v>
      </c>
      <c r="AN80" s="10">
        <v>4192.8967757999999</v>
      </c>
      <c r="AU80">
        <v>1</v>
      </c>
      <c r="AV80">
        <v>2</v>
      </c>
      <c r="AW80">
        <v>3</v>
      </c>
      <c r="AX80" t="s">
        <v>299</v>
      </c>
      <c r="AY80" t="s">
        <v>300</v>
      </c>
      <c r="AZ80" s="5" t="s">
        <v>9</v>
      </c>
      <c r="BA80" s="5" t="s">
        <v>9</v>
      </c>
      <c r="BB80" s="5" t="s">
        <v>9</v>
      </c>
      <c r="BC80" s="31" t="str">
        <f t="shared" si="2"/>
        <v>(1,2,3,a,b)</v>
      </c>
      <c r="BD80" s="36"/>
      <c r="BE80" s="36"/>
      <c r="BF80" s="36"/>
      <c r="BG80" s="27" t="str">
        <f t="shared" si="3"/>
        <v>(1,2,3,a,b)</v>
      </c>
    </row>
    <row r="81" spans="1:93" x14ac:dyDescent="0.3">
      <c r="A81" s="8"/>
      <c r="B81" t="s">
        <v>146</v>
      </c>
      <c r="C81">
        <v>1776</v>
      </c>
      <c r="D81" s="30">
        <v>2.7770735722</v>
      </c>
      <c r="E81" s="10">
        <v>2.7658870845000001</v>
      </c>
      <c r="F81" s="10">
        <v>2.7882600597999998</v>
      </c>
      <c r="G81" s="10">
        <v>0</v>
      </c>
      <c r="H81" s="10">
        <v>489.94952506999999</v>
      </c>
      <c r="I81" s="10">
        <v>1850.3298838999999</v>
      </c>
      <c r="J81">
        <v>1904</v>
      </c>
      <c r="K81" s="30">
        <v>2.4684976917000001</v>
      </c>
      <c r="L81" s="10">
        <v>2.4621959127999999</v>
      </c>
      <c r="M81" s="10">
        <v>2.4747994704999998</v>
      </c>
      <c r="N81" s="10">
        <v>0</v>
      </c>
      <c r="O81" s="10">
        <v>766.89190112000006</v>
      </c>
      <c r="P81" s="10">
        <v>2147.5481897</v>
      </c>
      <c r="Q81">
        <v>1974</v>
      </c>
      <c r="R81" s="30">
        <v>0.4637034162</v>
      </c>
      <c r="S81" s="10">
        <v>0.44643723759999998</v>
      </c>
      <c r="T81" s="10">
        <v>0.48096959480000001</v>
      </c>
      <c r="U81" s="10">
        <v>0</v>
      </c>
      <c r="V81" s="10">
        <v>61.493425719999998</v>
      </c>
      <c r="W81" s="10">
        <v>2002.2094873000001</v>
      </c>
      <c r="X81" s="10">
        <v>0</v>
      </c>
      <c r="Y81" s="10">
        <v>47.136478416999999</v>
      </c>
      <c r="Z81" s="10">
        <v>2815.9235905</v>
      </c>
      <c r="AA81" s="10">
        <v>0</v>
      </c>
      <c r="AB81" s="10">
        <v>213.91158591999999</v>
      </c>
      <c r="AC81" s="29">
        <v>2487.8604036000002</v>
      </c>
      <c r="AD81">
        <v>1</v>
      </c>
      <c r="AE81">
        <v>2</v>
      </c>
      <c r="AF81">
        <v>2</v>
      </c>
      <c r="AG81" t="s">
        <v>299</v>
      </c>
      <c r="AH81" t="s">
        <v>300</v>
      </c>
      <c r="AI81" t="s">
        <v>9</v>
      </c>
      <c r="AJ81" t="s">
        <v>9</v>
      </c>
      <c r="AK81" t="s">
        <v>9</v>
      </c>
      <c r="AL81" t="s">
        <v>9</v>
      </c>
      <c r="AM81" s="10">
        <v>213.91158591999999</v>
      </c>
      <c r="AN81" s="10">
        <v>2487.8604036000002</v>
      </c>
      <c r="AU81">
        <v>1</v>
      </c>
      <c r="AV81">
        <v>2</v>
      </c>
      <c r="AW81">
        <v>3</v>
      </c>
      <c r="AX81" t="s">
        <v>299</v>
      </c>
      <c r="AY81" t="s">
        <v>300</v>
      </c>
      <c r="AZ81" s="5" t="s">
        <v>9</v>
      </c>
      <c r="BA81" s="5" t="s">
        <v>9</v>
      </c>
      <c r="BB81" s="5" t="s">
        <v>9</v>
      </c>
      <c r="BC81" s="31" t="str">
        <f t="shared" si="2"/>
        <v>(1,2,3,a,b)</v>
      </c>
      <c r="BD81" s="36"/>
      <c r="BE81" s="36"/>
      <c r="BF81" s="36"/>
      <c r="BG81" s="27" t="str">
        <f t="shared" si="3"/>
        <v>(1,2,3,a,b)</v>
      </c>
      <c r="BQ81" s="32"/>
      <c r="CC81" s="3"/>
      <c r="CO81" s="3"/>
    </row>
    <row r="82" spans="1:93" x14ac:dyDescent="0.3">
      <c r="A82" s="8"/>
      <c r="B82" t="s">
        <v>145</v>
      </c>
      <c r="C82">
        <v>8022</v>
      </c>
      <c r="D82" s="30">
        <v>2.5905015875999999</v>
      </c>
      <c r="E82" s="10">
        <v>2.5732551450000001</v>
      </c>
      <c r="F82" s="10">
        <v>2.6077480301999998</v>
      </c>
      <c r="G82" s="10">
        <v>0</v>
      </c>
      <c r="H82" s="10">
        <v>298.42274332</v>
      </c>
      <c r="I82" s="10">
        <v>8163.1984148000001</v>
      </c>
      <c r="J82">
        <v>8896</v>
      </c>
      <c r="K82" s="30">
        <v>2.5352659309000001</v>
      </c>
      <c r="L82" s="10">
        <v>2.5278910515000002</v>
      </c>
      <c r="M82" s="10">
        <v>2.5426408103</v>
      </c>
      <c r="N82" s="10">
        <v>0</v>
      </c>
      <c r="O82" s="10">
        <v>677.59296145999997</v>
      </c>
      <c r="P82" s="10">
        <v>9721.8750123000009</v>
      </c>
      <c r="Q82">
        <v>9377</v>
      </c>
      <c r="R82" s="30">
        <v>2.1303782556000002</v>
      </c>
      <c r="S82" s="10">
        <v>2.1167259882999998</v>
      </c>
      <c r="T82" s="10">
        <v>2.1440305229000001</v>
      </c>
      <c r="U82" s="10">
        <v>0</v>
      </c>
      <c r="V82" s="10">
        <v>315.47057192</v>
      </c>
      <c r="W82" s="10">
        <v>9598.2872315999994</v>
      </c>
      <c r="X82" s="10">
        <v>8.0219822999999999E-9</v>
      </c>
      <c r="Y82" s="10">
        <v>5.7725349205000001</v>
      </c>
      <c r="Z82" s="10">
        <v>10894.192045</v>
      </c>
      <c r="AA82" s="10">
        <v>0</v>
      </c>
      <c r="AB82" s="10">
        <v>51.148780600000002</v>
      </c>
      <c r="AC82" s="29">
        <v>14357.644818999999</v>
      </c>
      <c r="AD82">
        <v>1</v>
      </c>
      <c r="AE82">
        <v>2</v>
      </c>
      <c r="AF82">
        <v>2</v>
      </c>
      <c r="AG82" t="s">
        <v>299</v>
      </c>
      <c r="AH82" t="s">
        <v>300</v>
      </c>
      <c r="AI82" t="s">
        <v>9</v>
      </c>
      <c r="AJ82" t="s">
        <v>9</v>
      </c>
      <c r="AK82" t="s">
        <v>9</v>
      </c>
      <c r="AL82" t="s">
        <v>9</v>
      </c>
      <c r="AM82" s="10">
        <v>51.148780600000002</v>
      </c>
      <c r="AN82" s="10">
        <v>14357.644818999999</v>
      </c>
      <c r="AU82">
        <v>1</v>
      </c>
      <c r="AV82">
        <v>2</v>
      </c>
      <c r="AW82">
        <v>3</v>
      </c>
      <c r="AX82" t="s">
        <v>299</v>
      </c>
      <c r="AY82" t="s">
        <v>300</v>
      </c>
      <c r="AZ82" s="5" t="s">
        <v>9</v>
      </c>
      <c r="BA82" s="5" t="s">
        <v>9</v>
      </c>
      <c r="BB82" s="5" t="s">
        <v>9</v>
      </c>
      <c r="BC82" s="31" t="str">
        <f t="shared" si="2"/>
        <v>(1,2,3,a,b)</v>
      </c>
      <c r="BD82" s="36"/>
      <c r="BE82" s="36"/>
      <c r="BF82" s="36"/>
      <c r="BG82" s="27" t="str">
        <f t="shared" si="3"/>
        <v>(1,2,3,a,b)</v>
      </c>
      <c r="BQ82" s="32"/>
      <c r="CC82" s="3"/>
      <c r="CO82" s="3"/>
    </row>
    <row r="83" spans="1:93" x14ac:dyDescent="0.3">
      <c r="A83" s="8"/>
      <c r="B83" t="s">
        <v>147</v>
      </c>
      <c r="C83">
        <v>3380</v>
      </c>
      <c r="D83" s="30">
        <v>3.0799286882999999</v>
      </c>
      <c r="E83" s="10">
        <v>3.0620008865999999</v>
      </c>
      <c r="F83" s="10">
        <v>3.0978564899999999</v>
      </c>
      <c r="G83" s="10">
        <v>0</v>
      </c>
      <c r="H83" s="10">
        <v>340.54236385000002</v>
      </c>
      <c r="I83" s="10">
        <v>3434.4428419999999</v>
      </c>
      <c r="J83">
        <v>3471</v>
      </c>
      <c r="K83" s="30">
        <v>3.5860794833999998</v>
      </c>
      <c r="L83" s="10">
        <v>3.5638458626</v>
      </c>
      <c r="M83" s="10">
        <v>3.6083131041000001</v>
      </c>
      <c r="N83" s="10">
        <v>0</v>
      </c>
      <c r="O83" s="10">
        <v>321.71847186999997</v>
      </c>
      <c r="P83" s="10">
        <v>3504.8088455000002</v>
      </c>
      <c r="Q83">
        <v>3635</v>
      </c>
      <c r="R83" s="30">
        <v>1.8861127166</v>
      </c>
      <c r="S83" s="10">
        <v>1.8533480369999999</v>
      </c>
      <c r="T83" s="10">
        <v>1.9188773962000001</v>
      </c>
      <c r="U83" s="10">
        <v>0</v>
      </c>
      <c r="V83" s="10">
        <v>117.51150865</v>
      </c>
      <c r="W83" s="10">
        <v>3648.8924292000002</v>
      </c>
      <c r="X83" s="10">
        <v>4.7234600000000003E-243</v>
      </c>
      <c r="Y83" s="10">
        <v>-34.74603587</v>
      </c>
      <c r="Z83" s="10">
        <v>6588.7880856000002</v>
      </c>
      <c r="AA83" s="10">
        <v>0</v>
      </c>
      <c r="AB83" s="10">
        <v>84.174776363000007</v>
      </c>
      <c r="AC83" s="29">
        <v>6342.7582726999999</v>
      </c>
      <c r="AD83">
        <v>1</v>
      </c>
      <c r="AE83">
        <v>2</v>
      </c>
      <c r="AF83">
        <v>2</v>
      </c>
      <c r="AG83" t="s">
        <v>299</v>
      </c>
      <c r="AH83" t="s">
        <v>300</v>
      </c>
      <c r="AI83" t="s">
        <v>9</v>
      </c>
      <c r="AJ83" t="s">
        <v>9</v>
      </c>
      <c r="AK83" t="s">
        <v>9</v>
      </c>
      <c r="AL83" t="s">
        <v>9</v>
      </c>
      <c r="AM83" s="10">
        <v>84.174776363000007</v>
      </c>
      <c r="AN83" s="10">
        <v>6342.7582726999999</v>
      </c>
      <c r="AO83" s="2"/>
      <c r="AP83" s="2"/>
      <c r="AQ83" s="2"/>
      <c r="AR83" s="2"/>
      <c r="AS83" s="2"/>
      <c r="AT83" s="2"/>
      <c r="AU83">
        <v>1</v>
      </c>
      <c r="AV83">
        <v>2</v>
      </c>
      <c r="AW83">
        <v>3</v>
      </c>
      <c r="AX83" t="s">
        <v>299</v>
      </c>
      <c r="AY83" t="s">
        <v>300</v>
      </c>
      <c r="AZ83" s="5" t="s">
        <v>9</v>
      </c>
      <c r="BA83" s="5" t="s">
        <v>9</v>
      </c>
      <c r="BB83" s="5" t="s">
        <v>9</v>
      </c>
      <c r="BC83" s="31" t="str">
        <f t="shared" si="2"/>
        <v>(1,2,3,a,b)</v>
      </c>
      <c r="BD83" s="36"/>
      <c r="BE83" s="36"/>
      <c r="BF83" s="36"/>
      <c r="BG83" s="27" t="str">
        <f t="shared" si="3"/>
        <v>(1,2,3,a,b)</v>
      </c>
      <c r="BQ83" s="32"/>
      <c r="CC83" s="3"/>
      <c r="CO83" s="3"/>
    </row>
    <row r="84" spans="1:93" s="2" customFormat="1" x14ac:dyDescent="0.3">
      <c r="A84" s="8" t="s">
        <v>163</v>
      </c>
      <c r="B84" s="2" t="s">
        <v>61</v>
      </c>
      <c r="C84">
        <v>42271</v>
      </c>
      <c r="D84" s="30">
        <v>-0.54810315600000004</v>
      </c>
      <c r="E84" s="10">
        <v>-0.55277224999999997</v>
      </c>
      <c r="F84" s="10">
        <v>-0.543434062</v>
      </c>
      <c r="G84" s="10">
        <v>0</v>
      </c>
      <c r="H84" s="10">
        <v>-198.9033866</v>
      </c>
      <c r="I84" s="10">
        <v>53035.045212999998</v>
      </c>
      <c r="J84">
        <v>58531</v>
      </c>
      <c r="K84" s="30">
        <v>-0.502137638</v>
      </c>
      <c r="L84" s="10">
        <v>-0.50590191200000001</v>
      </c>
      <c r="M84" s="10">
        <v>-0.49837336399999999</v>
      </c>
      <c r="N84" s="10">
        <v>0</v>
      </c>
      <c r="O84" s="10">
        <v>-207.01807260000001</v>
      </c>
      <c r="P84" s="10">
        <v>80627.791417999993</v>
      </c>
      <c r="Q84">
        <v>66549</v>
      </c>
      <c r="R84" s="30">
        <v>-0.42341895699999998</v>
      </c>
      <c r="S84" s="10">
        <v>-0.42792004</v>
      </c>
      <c r="T84" s="10">
        <v>-0.41891787400000002</v>
      </c>
      <c r="U84" s="10">
        <v>0</v>
      </c>
      <c r="V84" s="10">
        <v>-142.17619379999999</v>
      </c>
      <c r="W84" s="10">
        <v>81712.284106999999</v>
      </c>
      <c r="X84" s="10">
        <v>6.1190520000000006E-51</v>
      </c>
      <c r="Y84" s="10">
        <v>-15.021729300000001</v>
      </c>
      <c r="Z84" s="10">
        <v>88164.530935999996</v>
      </c>
      <c r="AA84" s="10">
        <v>5.7935300000000003E-152</v>
      </c>
      <c r="AB84" s="10">
        <v>-26.2947363</v>
      </c>
      <c r="AC84" s="29">
        <v>123489.95516</v>
      </c>
      <c r="AD84">
        <v>1</v>
      </c>
      <c r="AE84">
        <v>2</v>
      </c>
      <c r="AF84">
        <v>2</v>
      </c>
      <c r="AG84" t="s">
        <v>299</v>
      </c>
      <c r="AH84" t="s">
        <v>300</v>
      </c>
      <c r="AI84" t="s">
        <v>9</v>
      </c>
      <c r="AJ84" t="s">
        <v>9</v>
      </c>
      <c r="AK84" t="s">
        <v>9</v>
      </c>
      <c r="AL84" t="s">
        <v>9</v>
      </c>
      <c r="AM84" s="10">
        <v>-26.2947363</v>
      </c>
      <c r="AN84" s="10">
        <v>123489.95516</v>
      </c>
      <c r="AO84" s="18"/>
      <c r="AP84" s="18"/>
      <c r="AQ84" s="18"/>
      <c r="AR84" s="18"/>
      <c r="AS84" s="18"/>
      <c r="AT84" s="18"/>
      <c r="AU84">
        <v>1</v>
      </c>
      <c r="AV84">
        <v>2</v>
      </c>
      <c r="AW84">
        <v>3</v>
      </c>
      <c r="AX84" t="s">
        <v>299</v>
      </c>
      <c r="AY84" t="s">
        <v>300</v>
      </c>
      <c r="AZ84" s="27" t="s">
        <v>9</v>
      </c>
      <c r="BA84" s="27" t="s">
        <v>9</v>
      </c>
      <c r="BB84" s="27" t="s">
        <v>9</v>
      </c>
      <c r="BC84" s="31" t="str">
        <f t="shared" si="2"/>
        <v>(1,2,3,a,b)</v>
      </c>
      <c r="BD84" s="38"/>
      <c r="BE84" s="38"/>
      <c r="BF84" s="38"/>
      <c r="BG84" s="27" t="str">
        <f t="shared" si="3"/>
        <v>(1,2,3,a,b)</v>
      </c>
      <c r="BH84" s="27"/>
      <c r="BI84" s="27"/>
      <c r="BJ84" s="27"/>
      <c r="BK84" s="27"/>
      <c r="BL84" s="27"/>
      <c r="BM84" s="27"/>
      <c r="BN84" s="27"/>
      <c r="BO84" s="27"/>
      <c r="BP84" s="27"/>
      <c r="BQ84" s="27"/>
      <c r="BR84" s="27"/>
      <c r="BS84" s="27"/>
      <c r="BT84" s="27"/>
      <c r="BU84" s="27"/>
      <c r="BV84" s="27"/>
      <c r="BW84" s="27"/>
    </row>
    <row r="85" spans="1:93" x14ac:dyDescent="0.3">
      <c r="A85" s="8"/>
      <c r="B85" t="s">
        <v>62</v>
      </c>
      <c r="C85">
        <v>32886</v>
      </c>
      <c r="D85" s="30">
        <v>-0.93685714600000003</v>
      </c>
      <c r="E85" s="10">
        <v>-0.94365859500000004</v>
      </c>
      <c r="F85" s="10">
        <v>-0.93005569700000001</v>
      </c>
      <c r="G85" s="10">
        <v>0</v>
      </c>
      <c r="H85" s="10">
        <v>-249.5735549</v>
      </c>
      <c r="I85" s="10">
        <v>36719.071471000003</v>
      </c>
      <c r="J85">
        <v>35211</v>
      </c>
      <c r="K85" s="30">
        <v>-0.835759378</v>
      </c>
      <c r="L85" s="10">
        <v>-0.84226500199999998</v>
      </c>
      <c r="M85" s="10">
        <v>-0.82925375400000001</v>
      </c>
      <c r="N85" s="10">
        <v>0</v>
      </c>
      <c r="O85" s="10">
        <v>-223.8731861</v>
      </c>
      <c r="P85" s="10">
        <v>39439.152789</v>
      </c>
      <c r="Q85">
        <v>34818</v>
      </c>
      <c r="R85" s="30">
        <v>-0.81178483800000001</v>
      </c>
      <c r="S85" s="10">
        <v>-0.81716085999999999</v>
      </c>
      <c r="T85" s="10">
        <v>-0.80640881499999995</v>
      </c>
      <c r="U85" s="10">
        <v>0</v>
      </c>
      <c r="V85" s="10">
        <v>-257.31923940000001</v>
      </c>
      <c r="W85" s="10">
        <v>40303.573920000003</v>
      </c>
      <c r="X85" s="10">
        <v>3.7181019999999999E-98</v>
      </c>
      <c r="Y85" s="10">
        <v>-21.061203540000001</v>
      </c>
      <c r="Z85" s="10">
        <v>68095</v>
      </c>
      <c r="AA85" s="10">
        <v>2.5867885E-8</v>
      </c>
      <c r="AB85" s="10">
        <v>-5.5679827890000002</v>
      </c>
      <c r="AC85" s="29">
        <v>67761.930540999994</v>
      </c>
      <c r="AD85">
        <v>1</v>
      </c>
      <c r="AE85">
        <v>2</v>
      </c>
      <c r="AF85">
        <v>2</v>
      </c>
      <c r="AG85" t="s">
        <v>299</v>
      </c>
      <c r="AH85" t="s">
        <v>300</v>
      </c>
      <c r="AI85" t="s">
        <v>9</v>
      </c>
      <c r="AJ85" t="s">
        <v>9</v>
      </c>
      <c r="AK85" t="s">
        <v>9</v>
      </c>
      <c r="AL85" t="s">
        <v>9</v>
      </c>
      <c r="AM85" s="10">
        <v>-5.5679827890000002</v>
      </c>
      <c r="AN85" s="10">
        <v>67761.930540999994</v>
      </c>
      <c r="AU85">
        <v>1</v>
      </c>
      <c r="AV85">
        <v>2</v>
      </c>
      <c r="AW85">
        <v>3</v>
      </c>
      <c r="AX85" t="s">
        <v>299</v>
      </c>
      <c r="AY85" t="s">
        <v>300</v>
      </c>
      <c r="AZ85" s="5" t="s">
        <v>9</v>
      </c>
      <c r="BA85" s="5" t="s">
        <v>9</v>
      </c>
      <c r="BB85" s="5" t="s">
        <v>9</v>
      </c>
      <c r="BC85" s="31" t="str">
        <f t="shared" si="2"/>
        <v>(1,2,3,a,b)</v>
      </c>
      <c r="BD85" s="36"/>
      <c r="BE85" s="36"/>
      <c r="BF85" s="36"/>
      <c r="BG85" s="27" t="str">
        <f t="shared" si="3"/>
        <v>(1,2,3,a,b)</v>
      </c>
    </row>
    <row r="86" spans="1:93" x14ac:dyDescent="0.3">
      <c r="A86" s="8"/>
      <c r="B86" t="s">
        <v>63</v>
      </c>
      <c r="C86">
        <v>36584</v>
      </c>
      <c r="D86" s="30">
        <v>-1.066877853</v>
      </c>
      <c r="E86" s="10">
        <v>-1.0748284619999999</v>
      </c>
      <c r="F86" s="10">
        <v>-1.0589272439999999</v>
      </c>
      <c r="G86" s="10">
        <v>0</v>
      </c>
      <c r="H86" s="10">
        <v>-246.4619505</v>
      </c>
      <c r="I86" s="10">
        <v>39681.751786000001</v>
      </c>
      <c r="J86">
        <v>37133</v>
      </c>
      <c r="K86" s="30">
        <v>-1.0822724239999999</v>
      </c>
      <c r="L86" s="10">
        <v>-1.0917758</v>
      </c>
      <c r="M86" s="10">
        <v>-1.0727690480000001</v>
      </c>
      <c r="N86" s="10">
        <v>0</v>
      </c>
      <c r="O86" s="10">
        <v>-205.7416844</v>
      </c>
      <c r="P86" s="10">
        <v>39192.055420999997</v>
      </c>
      <c r="Q86">
        <v>39803</v>
      </c>
      <c r="R86" s="30">
        <v>-0.96534693500000002</v>
      </c>
      <c r="S86" s="10">
        <v>-0.97488934100000002</v>
      </c>
      <c r="T86" s="10">
        <v>-0.95580452900000001</v>
      </c>
      <c r="U86" s="10">
        <v>0</v>
      </c>
      <c r="V86" s="10">
        <v>-179.7669166</v>
      </c>
      <c r="W86" s="10">
        <v>41744.454352000001</v>
      </c>
      <c r="X86" s="10">
        <v>1.4885092000000001E-2</v>
      </c>
      <c r="Y86" s="10">
        <v>2.4352216563</v>
      </c>
      <c r="Z86" s="10">
        <v>71651.849331999998</v>
      </c>
      <c r="AA86" s="10">
        <v>8.0629820000000001E-65</v>
      </c>
      <c r="AB86" s="10">
        <v>-17.017127240000001</v>
      </c>
      <c r="AC86" s="29">
        <v>76848.354647999993</v>
      </c>
      <c r="AD86">
        <v>1</v>
      </c>
      <c r="AE86">
        <v>2</v>
      </c>
      <c r="AF86">
        <v>2</v>
      </c>
      <c r="AG86" t="s">
        <v>299</v>
      </c>
      <c r="AH86" t="s">
        <v>300</v>
      </c>
      <c r="AI86" t="s">
        <v>9</v>
      </c>
      <c r="AJ86" t="s">
        <v>9</v>
      </c>
      <c r="AK86" t="s">
        <v>9</v>
      </c>
      <c r="AL86" t="s">
        <v>9</v>
      </c>
      <c r="AM86" s="10">
        <v>-17.017127240000001</v>
      </c>
      <c r="AN86" s="10">
        <v>76848.354647999993</v>
      </c>
      <c r="AU86">
        <v>1</v>
      </c>
      <c r="AV86">
        <v>2</v>
      </c>
      <c r="AW86">
        <v>3</v>
      </c>
      <c r="AX86" t="s">
        <v>299</v>
      </c>
      <c r="AY86" t="s">
        <v>300</v>
      </c>
      <c r="AZ86" s="5" t="s">
        <v>9</v>
      </c>
      <c r="BA86" s="5" t="s">
        <v>9</v>
      </c>
      <c r="BB86" s="5" t="s">
        <v>9</v>
      </c>
      <c r="BC86" s="31" t="str">
        <f t="shared" si="2"/>
        <v>(1,2,3,a,b)</v>
      </c>
      <c r="BD86" s="36"/>
      <c r="BE86" s="36"/>
      <c r="BF86" s="36"/>
      <c r="BG86" s="27" t="str">
        <f t="shared" si="3"/>
        <v>(1,2,3,a,b)</v>
      </c>
    </row>
    <row r="87" spans="1:93" x14ac:dyDescent="0.3">
      <c r="A87" s="8"/>
      <c r="B87" t="s">
        <v>64</v>
      </c>
      <c r="C87">
        <v>41510</v>
      </c>
      <c r="D87" s="30">
        <v>-0.67696787300000005</v>
      </c>
      <c r="E87" s="10">
        <v>-0.68127541000000003</v>
      </c>
      <c r="F87" s="10">
        <v>-0.67266033599999997</v>
      </c>
      <c r="G87" s="10">
        <v>0</v>
      </c>
      <c r="H87" s="10">
        <v>-268.47484400000002</v>
      </c>
      <c r="I87" s="10">
        <v>54045.862163999998</v>
      </c>
      <c r="J87">
        <v>46539</v>
      </c>
      <c r="K87" s="30">
        <v>-0.67415054699999999</v>
      </c>
      <c r="L87" s="10">
        <v>-0.67812058799999997</v>
      </c>
      <c r="M87" s="10">
        <v>-0.67018050500000004</v>
      </c>
      <c r="N87" s="10">
        <v>0</v>
      </c>
      <c r="O87" s="10">
        <v>-276.75539350000003</v>
      </c>
      <c r="P87" s="10">
        <v>62230.866352999998</v>
      </c>
      <c r="Q87">
        <v>52019</v>
      </c>
      <c r="R87" s="30">
        <v>-0.58554793500000002</v>
      </c>
      <c r="S87" s="10">
        <v>-0.58980483699999997</v>
      </c>
      <c r="T87" s="10">
        <v>-0.58129103199999999</v>
      </c>
      <c r="U87" s="10">
        <v>0</v>
      </c>
      <c r="V87" s="10">
        <v>-219.9696266</v>
      </c>
      <c r="W87" s="10">
        <v>65354.715013000001</v>
      </c>
      <c r="X87" s="10">
        <v>0.34586501959999999</v>
      </c>
      <c r="Y87" s="10">
        <v>-0.94264525700000001</v>
      </c>
      <c r="Z87" s="10">
        <v>86373.800243000005</v>
      </c>
      <c r="AA87" s="10">
        <v>1.03551E-194</v>
      </c>
      <c r="AB87" s="10">
        <v>-29.834438939999998</v>
      </c>
      <c r="AC87" s="29">
        <v>98522.899168000004</v>
      </c>
      <c r="AD87">
        <v>1</v>
      </c>
      <c r="AE87">
        <v>2</v>
      </c>
      <c r="AF87">
        <v>2</v>
      </c>
      <c r="AG87" t="s">
        <v>9</v>
      </c>
      <c r="AH87" t="s">
        <v>300</v>
      </c>
      <c r="AI87" t="s">
        <v>9</v>
      </c>
      <c r="AJ87" t="s">
        <v>9</v>
      </c>
      <c r="AK87" t="s">
        <v>9</v>
      </c>
      <c r="AL87" t="s">
        <v>9</v>
      </c>
      <c r="AM87" s="10">
        <v>-29.834438939999998</v>
      </c>
      <c r="AN87" s="10">
        <v>98522.899168000004</v>
      </c>
      <c r="AU87">
        <v>1</v>
      </c>
      <c r="AV87">
        <v>2</v>
      </c>
      <c r="AW87">
        <v>3</v>
      </c>
      <c r="AX87" t="s">
        <v>9</v>
      </c>
      <c r="AY87" t="s">
        <v>300</v>
      </c>
      <c r="AZ87" s="5" t="s">
        <v>9</v>
      </c>
      <c r="BA87" s="5" t="s">
        <v>9</v>
      </c>
      <c r="BB87" s="5" t="s">
        <v>9</v>
      </c>
      <c r="BC87" s="31" t="str">
        <f t="shared" si="2"/>
        <v>(1,2,3,b)</v>
      </c>
      <c r="BD87" s="36"/>
      <c r="BE87" s="36"/>
      <c r="BF87" s="36"/>
      <c r="BG87" s="27" t="str">
        <f t="shared" si="3"/>
        <v>(1,2,3, ,b)</v>
      </c>
    </row>
    <row r="88" spans="1:93" x14ac:dyDescent="0.3">
      <c r="A88" s="8"/>
      <c r="B88" t="s">
        <v>65</v>
      </c>
      <c r="C88">
        <v>15286</v>
      </c>
      <c r="D88" s="30">
        <v>-0.241642933</v>
      </c>
      <c r="E88" s="10">
        <v>-0.24955070200000001</v>
      </c>
      <c r="F88" s="10">
        <v>-0.23373516499999999</v>
      </c>
      <c r="G88" s="10">
        <v>0</v>
      </c>
      <c r="H88" s="10">
        <v>-47.36358791</v>
      </c>
      <c r="I88" s="10">
        <v>16594.673910000001</v>
      </c>
      <c r="J88">
        <v>16531</v>
      </c>
      <c r="K88" s="30">
        <v>-0.38511896800000001</v>
      </c>
      <c r="L88" s="10">
        <v>-0.39126685300000003</v>
      </c>
      <c r="M88" s="10">
        <v>-0.37897108299999999</v>
      </c>
      <c r="N88" s="10">
        <v>0</v>
      </c>
      <c r="O88" s="10">
        <v>-96.933447279999996</v>
      </c>
      <c r="P88" s="10">
        <v>18761.841668000001</v>
      </c>
      <c r="Q88">
        <v>16376</v>
      </c>
      <c r="R88" s="30">
        <v>-0.27490924700000002</v>
      </c>
      <c r="S88" s="10">
        <v>-0.28274759799999999</v>
      </c>
      <c r="T88" s="10">
        <v>-0.26707089699999997</v>
      </c>
      <c r="U88" s="10">
        <v>0</v>
      </c>
      <c r="V88" s="10">
        <v>-47.970549769999998</v>
      </c>
      <c r="W88" s="10">
        <v>17566.394070999999</v>
      </c>
      <c r="X88" s="10">
        <v>3.4237099999999998E-171</v>
      </c>
      <c r="Y88" s="10">
        <v>28.076760903</v>
      </c>
      <c r="Z88" s="10">
        <v>29411.027714</v>
      </c>
      <c r="AA88" s="10">
        <v>1.6574500000000001E-103</v>
      </c>
      <c r="AB88" s="10">
        <v>-21.6852707</v>
      </c>
      <c r="AC88" s="29">
        <v>31070.831415000001</v>
      </c>
      <c r="AD88">
        <v>1</v>
      </c>
      <c r="AE88">
        <v>2</v>
      </c>
      <c r="AF88">
        <v>2</v>
      </c>
      <c r="AG88" t="s">
        <v>299</v>
      </c>
      <c r="AH88" t="s">
        <v>300</v>
      </c>
      <c r="AI88" t="s">
        <v>9</v>
      </c>
      <c r="AJ88" t="s">
        <v>9</v>
      </c>
      <c r="AK88" t="s">
        <v>9</v>
      </c>
      <c r="AL88" t="s">
        <v>9</v>
      </c>
      <c r="AM88" s="10">
        <v>-21.6852707</v>
      </c>
      <c r="AN88" s="10">
        <v>31070.831415000001</v>
      </c>
      <c r="AU88">
        <v>1</v>
      </c>
      <c r="AV88">
        <v>2</v>
      </c>
      <c r="AW88">
        <v>3</v>
      </c>
      <c r="AX88" t="s">
        <v>299</v>
      </c>
      <c r="AY88" t="s">
        <v>300</v>
      </c>
      <c r="AZ88" s="5" t="s">
        <v>9</v>
      </c>
      <c r="BA88" s="5" t="s">
        <v>9</v>
      </c>
      <c r="BB88" s="5" t="s">
        <v>9</v>
      </c>
      <c r="BC88" s="31" t="str">
        <f t="shared" si="2"/>
        <v>(1,2,3,a,b)</v>
      </c>
      <c r="BD88" s="36"/>
      <c r="BE88" s="36"/>
      <c r="BF88" s="36"/>
      <c r="BG88" s="27" t="str">
        <f t="shared" si="3"/>
        <v>(1,2,3,a,b)</v>
      </c>
    </row>
    <row r="89" spans="1:93" x14ac:dyDescent="0.3">
      <c r="A89" s="8"/>
      <c r="B89" t="s">
        <v>113</v>
      </c>
      <c r="C89">
        <v>39366</v>
      </c>
      <c r="D89" s="30">
        <v>-0.67232923300000003</v>
      </c>
      <c r="E89" s="10">
        <v>-0.67775037599999999</v>
      </c>
      <c r="F89" s="10">
        <v>-0.66690809100000004</v>
      </c>
      <c r="G89" s="10">
        <v>0</v>
      </c>
      <c r="H89" s="10">
        <v>-216.76429920000001</v>
      </c>
      <c r="I89" s="10">
        <v>46697.846733999999</v>
      </c>
      <c r="J89">
        <v>43247</v>
      </c>
      <c r="K89" s="30">
        <v>-0.67701692199999997</v>
      </c>
      <c r="L89" s="10">
        <v>-0.68170047700000003</v>
      </c>
      <c r="M89" s="10">
        <v>-0.67233336700000002</v>
      </c>
      <c r="N89" s="10">
        <v>0</v>
      </c>
      <c r="O89" s="10">
        <v>-240.3078246</v>
      </c>
      <c r="P89" s="10">
        <v>53519.046679999999</v>
      </c>
      <c r="Q89">
        <v>44718</v>
      </c>
      <c r="R89" s="30">
        <v>-0.54558200999999995</v>
      </c>
      <c r="S89" s="10">
        <v>-0.55055853600000004</v>
      </c>
      <c r="T89" s="10">
        <v>-0.54060548500000005</v>
      </c>
      <c r="U89" s="10">
        <v>0</v>
      </c>
      <c r="V89" s="10">
        <v>-175.8740919</v>
      </c>
      <c r="W89" s="10">
        <v>52986.979552999997</v>
      </c>
      <c r="X89" s="10">
        <v>0.1996709468</v>
      </c>
      <c r="Y89" s="10">
        <v>1.2825002564000001</v>
      </c>
      <c r="Z89" s="10">
        <v>79661.961555000002</v>
      </c>
      <c r="AA89" s="10">
        <v>0</v>
      </c>
      <c r="AB89" s="10">
        <v>-37.696877669999999</v>
      </c>
      <c r="AC89" s="29">
        <v>87788.502578</v>
      </c>
      <c r="AD89">
        <v>1</v>
      </c>
      <c r="AE89">
        <v>2</v>
      </c>
      <c r="AF89">
        <v>2</v>
      </c>
      <c r="AG89" t="s">
        <v>9</v>
      </c>
      <c r="AH89" t="s">
        <v>300</v>
      </c>
      <c r="AI89" t="s">
        <v>9</v>
      </c>
      <c r="AJ89" t="s">
        <v>9</v>
      </c>
      <c r="AK89" t="s">
        <v>9</v>
      </c>
      <c r="AL89" t="s">
        <v>9</v>
      </c>
      <c r="AM89" s="10">
        <v>-37.696877669999999</v>
      </c>
      <c r="AN89" s="10">
        <v>87788.502578</v>
      </c>
      <c r="AU89">
        <v>1</v>
      </c>
      <c r="AV89">
        <v>2</v>
      </c>
      <c r="AW89">
        <v>3</v>
      </c>
      <c r="AX89" t="s">
        <v>9</v>
      </c>
      <c r="AY89" t="s">
        <v>300</v>
      </c>
      <c r="AZ89" s="5" t="s">
        <v>9</v>
      </c>
      <c r="BA89" s="5" t="s">
        <v>9</v>
      </c>
      <c r="BB89" s="5" t="s">
        <v>9</v>
      </c>
      <c r="BC89" s="31" t="str">
        <f t="shared" si="2"/>
        <v>(1,2,3,b)</v>
      </c>
      <c r="BD89" s="36"/>
      <c r="BE89" s="36"/>
      <c r="BF89" s="36"/>
      <c r="BG89" s="27" t="str">
        <f t="shared" si="3"/>
        <v>(1,2,3, ,b)</v>
      </c>
    </row>
    <row r="90" spans="1:93" x14ac:dyDescent="0.3">
      <c r="A90" s="8"/>
      <c r="B90" t="s">
        <v>114</v>
      </c>
      <c r="C90">
        <v>27102</v>
      </c>
      <c r="D90" s="30">
        <v>-0.240085826</v>
      </c>
      <c r="E90" s="10">
        <v>-0.247282529</v>
      </c>
      <c r="F90" s="10">
        <v>-0.232889123</v>
      </c>
      <c r="G90" s="10">
        <v>0</v>
      </c>
      <c r="H90" s="10">
        <v>-51.411866430000003</v>
      </c>
      <c r="I90" s="10">
        <v>29915.512153</v>
      </c>
      <c r="J90">
        <v>28734</v>
      </c>
      <c r="K90" s="30">
        <v>-0.31090194100000001</v>
      </c>
      <c r="L90" s="10">
        <v>-0.31784492399999997</v>
      </c>
      <c r="M90" s="10">
        <v>-0.30395895899999997</v>
      </c>
      <c r="N90" s="10">
        <v>0</v>
      </c>
      <c r="O90" s="10">
        <v>-65.970229709999998</v>
      </c>
      <c r="P90" s="10">
        <v>31753.365161999998</v>
      </c>
      <c r="Q90">
        <v>28342</v>
      </c>
      <c r="R90" s="30">
        <v>-0.23316192499999999</v>
      </c>
      <c r="S90" s="10">
        <v>-0.24022664299999999</v>
      </c>
      <c r="T90" s="10">
        <v>-0.22609720699999999</v>
      </c>
      <c r="U90" s="10">
        <v>0</v>
      </c>
      <c r="V90" s="10">
        <v>-41.675405750000003</v>
      </c>
      <c r="W90" s="10">
        <v>30888.827398000001</v>
      </c>
      <c r="X90" s="10">
        <v>9.4738770000000002E-44</v>
      </c>
      <c r="Y90" s="10">
        <v>13.883176226</v>
      </c>
      <c r="Z90" s="10">
        <v>55834</v>
      </c>
      <c r="AA90" s="10">
        <v>2.675156E-53</v>
      </c>
      <c r="AB90" s="10">
        <v>-15.384176009999999</v>
      </c>
      <c r="AC90" s="29">
        <v>57074</v>
      </c>
      <c r="AD90">
        <v>1</v>
      </c>
      <c r="AE90">
        <v>2</v>
      </c>
      <c r="AF90">
        <v>2</v>
      </c>
      <c r="AG90" t="s">
        <v>299</v>
      </c>
      <c r="AH90" t="s">
        <v>300</v>
      </c>
      <c r="AI90" t="s">
        <v>9</v>
      </c>
      <c r="AJ90" t="s">
        <v>9</v>
      </c>
      <c r="AK90" t="s">
        <v>9</v>
      </c>
      <c r="AL90" t="s">
        <v>9</v>
      </c>
      <c r="AM90" s="10">
        <v>-15.384176009999999</v>
      </c>
      <c r="AN90" s="10">
        <v>57074</v>
      </c>
      <c r="AU90">
        <v>1</v>
      </c>
      <c r="AV90">
        <v>2</v>
      </c>
      <c r="AW90">
        <v>3</v>
      </c>
      <c r="AX90" t="s">
        <v>299</v>
      </c>
      <c r="AY90" t="s">
        <v>300</v>
      </c>
      <c r="AZ90" s="5" t="s">
        <v>9</v>
      </c>
      <c r="BA90" s="5" t="s">
        <v>9</v>
      </c>
      <c r="BB90" s="5" t="s">
        <v>9</v>
      </c>
      <c r="BC90" s="31" t="str">
        <f t="shared" si="2"/>
        <v>(1,2,3,a,b)</v>
      </c>
      <c r="BD90" s="36"/>
      <c r="BE90" s="36"/>
      <c r="BF90" s="36"/>
      <c r="BG90" s="27" t="str">
        <f t="shared" si="3"/>
        <v>(1,2,3,a,b)</v>
      </c>
    </row>
    <row r="91" spans="1:93" x14ac:dyDescent="0.3">
      <c r="A91" s="8"/>
      <c r="B91" t="s">
        <v>66</v>
      </c>
      <c r="C91">
        <v>35730</v>
      </c>
      <c r="D91" s="30">
        <v>-0.26677004700000001</v>
      </c>
      <c r="E91" s="10">
        <v>-0.27120284700000002</v>
      </c>
      <c r="F91" s="10">
        <v>-0.26233724600000002</v>
      </c>
      <c r="G91" s="10">
        <v>0</v>
      </c>
      <c r="H91" s="10">
        <v>-91.441554280000005</v>
      </c>
      <c r="I91" s="10">
        <v>45887.712958999997</v>
      </c>
      <c r="J91">
        <v>39595</v>
      </c>
      <c r="K91" s="30">
        <v>-0.27495465800000002</v>
      </c>
      <c r="L91" s="10">
        <v>-0.279005271</v>
      </c>
      <c r="M91" s="10">
        <v>-0.27090404600000001</v>
      </c>
      <c r="N91" s="10">
        <v>0</v>
      </c>
      <c r="O91" s="10">
        <v>-91.869006339999999</v>
      </c>
      <c r="P91" s="10">
        <v>52387.539756999999</v>
      </c>
      <c r="Q91">
        <v>42737</v>
      </c>
      <c r="R91" s="30">
        <v>-0.25138811700000002</v>
      </c>
      <c r="S91" s="10">
        <v>-0.25589171700000002</v>
      </c>
      <c r="T91" s="10">
        <v>-0.246884516</v>
      </c>
      <c r="U91" s="10">
        <v>0</v>
      </c>
      <c r="V91" s="10">
        <v>-70.986090059999995</v>
      </c>
      <c r="W91" s="10">
        <v>52473.322983999999</v>
      </c>
      <c r="X91" s="10">
        <v>7.5516969E-3</v>
      </c>
      <c r="Y91" s="10">
        <v>2.6715562768000001</v>
      </c>
      <c r="Z91" s="10">
        <v>73842.224166999993</v>
      </c>
      <c r="AA91" s="10">
        <v>2.4518759999999998E-14</v>
      </c>
      <c r="AB91" s="10">
        <v>-7.6257673349999999</v>
      </c>
      <c r="AC91" s="29">
        <v>81953.729697999996</v>
      </c>
      <c r="AD91">
        <v>1</v>
      </c>
      <c r="AE91">
        <v>2</v>
      </c>
      <c r="AF91">
        <v>2</v>
      </c>
      <c r="AG91" t="s">
        <v>299</v>
      </c>
      <c r="AH91" t="s">
        <v>300</v>
      </c>
      <c r="AI91" t="s">
        <v>9</v>
      </c>
      <c r="AJ91" t="s">
        <v>9</v>
      </c>
      <c r="AK91" t="s">
        <v>9</v>
      </c>
      <c r="AL91" t="s">
        <v>9</v>
      </c>
      <c r="AM91" s="10">
        <v>-7.6257673349999999</v>
      </c>
      <c r="AN91" s="10">
        <v>81953.729697999996</v>
      </c>
      <c r="AU91">
        <v>1</v>
      </c>
      <c r="AV91">
        <v>2</v>
      </c>
      <c r="AW91">
        <v>3</v>
      </c>
      <c r="AX91" t="s">
        <v>299</v>
      </c>
      <c r="AY91" t="s">
        <v>300</v>
      </c>
      <c r="AZ91" s="5" t="s">
        <v>9</v>
      </c>
      <c r="BA91" s="5" t="s">
        <v>9</v>
      </c>
      <c r="BB91" s="5" t="s">
        <v>9</v>
      </c>
      <c r="BC91" s="31" t="str">
        <f t="shared" si="2"/>
        <v>(1,2,3,a,b)</v>
      </c>
      <c r="BD91" s="36"/>
      <c r="BE91" s="36"/>
      <c r="BF91" s="36"/>
      <c r="BG91" s="27" t="str">
        <f t="shared" si="3"/>
        <v>(1,2,3,a,b)</v>
      </c>
    </row>
    <row r="92" spans="1:93" x14ac:dyDescent="0.3">
      <c r="A92" s="8"/>
      <c r="B92" t="s">
        <v>76</v>
      </c>
      <c r="C92">
        <v>27042</v>
      </c>
      <c r="D92" s="30">
        <v>-3.4809606E-2</v>
      </c>
      <c r="E92" s="10">
        <v>-3.9909160999999999E-2</v>
      </c>
      <c r="F92" s="10">
        <v>-2.9710052000000001E-2</v>
      </c>
      <c r="G92" s="10">
        <v>1.5882299999999999E-5</v>
      </c>
      <c r="H92" s="10">
        <v>4.3167290678999999</v>
      </c>
      <c r="I92" s="10">
        <v>32767.229555999998</v>
      </c>
      <c r="J92">
        <v>30022</v>
      </c>
      <c r="K92" s="30">
        <v>-0.211925479</v>
      </c>
      <c r="L92" s="10">
        <v>-0.21727866800000001</v>
      </c>
      <c r="M92" s="10">
        <v>-0.20657229099999999</v>
      </c>
      <c r="N92" s="10">
        <v>0</v>
      </c>
      <c r="O92" s="10">
        <v>-49.401952770000001</v>
      </c>
      <c r="P92" s="10">
        <v>35417.305644</v>
      </c>
      <c r="Q92">
        <v>31983</v>
      </c>
      <c r="R92" s="30">
        <v>-0.26522470999999997</v>
      </c>
      <c r="S92" s="10">
        <v>-0.26971957899999999</v>
      </c>
      <c r="T92" s="10">
        <v>-0.26072984199999999</v>
      </c>
      <c r="U92" s="10">
        <v>0</v>
      </c>
      <c r="V92" s="10">
        <v>-76.840540290000007</v>
      </c>
      <c r="W92" s="10">
        <v>39302.274031000001</v>
      </c>
      <c r="X92" s="10">
        <v>0</v>
      </c>
      <c r="Y92" s="10">
        <v>46.954899140999999</v>
      </c>
      <c r="Z92" s="10">
        <v>57061.208880999999</v>
      </c>
      <c r="AA92" s="10">
        <v>2.0610619999999999E-50</v>
      </c>
      <c r="AB92" s="10">
        <v>14.945390964</v>
      </c>
      <c r="AC92" s="29">
        <v>59508.824571999998</v>
      </c>
      <c r="AD92">
        <v>1</v>
      </c>
      <c r="AE92">
        <v>2</v>
      </c>
      <c r="AF92">
        <v>2</v>
      </c>
      <c r="AG92" t="s">
        <v>299</v>
      </c>
      <c r="AH92" t="s">
        <v>300</v>
      </c>
      <c r="AI92" t="s">
        <v>9</v>
      </c>
      <c r="AJ92" t="s">
        <v>9</v>
      </c>
      <c r="AK92" t="s">
        <v>9</v>
      </c>
      <c r="AL92" t="s">
        <v>9</v>
      </c>
      <c r="AM92" s="10">
        <v>14.945390964</v>
      </c>
      <c r="AN92" s="10">
        <v>59508.824571999998</v>
      </c>
      <c r="AU92">
        <v>1</v>
      </c>
      <c r="AV92">
        <v>2</v>
      </c>
      <c r="AW92">
        <v>3</v>
      </c>
      <c r="AX92" t="s">
        <v>299</v>
      </c>
      <c r="AY92" t="s">
        <v>300</v>
      </c>
      <c r="AZ92" s="5" t="s">
        <v>9</v>
      </c>
      <c r="BA92" s="5" t="s">
        <v>9</v>
      </c>
      <c r="BB92" s="5" t="s">
        <v>9</v>
      </c>
      <c r="BC92" s="31" t="str">
        <f t="shared" si="2"/>
        <v>(1,2,3,a,b)</v>
      </c>
      <c r="BD92" s="36"/>
      <c r="BE92" s="36"/>
      <c r="BF92" s="36"/>
      <c r="BG92" s="27" t="str">
        <f t="shared" si="3"/>
        <v>(1,2,3,a,b)</v>
      </c>
    </row>
    <row r="93" spans="1:93" x14ac:dyDescent="0.3">
      <c r="A93" s="8"/>
      <c r="B93" t="s">
        <v>75</v>
      </c>
      <c r="C93">
        <v>5060</v>
      </c>
      <c r="D93" s="30">
        <v>-0.73941546400000002</v>
      </c>
      <c r="E93" s="10">
        <v>-0.74656628700000005</v>
      </c>
      <c r="F93" s="10">
        <v>-0.73226464199999997</v>
      </c>
      <c r="G93" s="10">
        <v>0</v>
      </c>
      <c r="H93" s="10">
        <v>-185.24428940000001</v>
      </c>
      <c r="I93" s="10">
        <v>5591.7892238000004</v>
      </c>
      <c r="J93">
        <v>5371</v>
      </c>
      <c r="K93" s="30">
        <v>-0.70973926799999998</v>
      </c>
      <c r="L93" s="10">
        <v>-0.71386433100000002</v>
      </c>
      <c r="M93" s="10">
        <v>-0.70561420399999997</v>
      </c>
      <c r="N93" s="10">
        <v>0</v>
      </c>
      <c r="O93" s="10">
        <v>-283.65049010000001</v>
      </c>
      <c r="P93" s="10">
        <v>7045.4423260000003</v>
      </c>
      <c r="Q93">
        <v>6579</v>
      </c>
      <c r="R93" s="30">
        <v>-0.67468684000000001</v>
      </c>
      <c r="S93" s="10">
        <v>-0.68263946900000005</v>
      </c>
      <c r="T93" s="10">
        <v>-0.66673420999999999</v>
      </c>
      <c r="U93" s="10">
        <v>0</v>
      </c>
      <c r="V93" s="10">
        <v>-144.18664939999999</v>
      </c>
      <c r="W93" s="10">
        <v>7042.8718434000002</v>
      </c>
      <c r="X93" s="10">
        <v>1.9727850000000001E-12</v>
      </c>
      <c r="Y93" s="10">
        <v>-7.0473289030000004</v>
      </c>
      <c r="Z93" s="10">
        <v>8136.5152619999999</v>
      </c>
      <c r="AA93" s="10">
        <v>1.883901E-14</v>
      </c>
      <c r="AB93" s="10">
        <v>-7.670066619</v>
      </c>
      <c r="AC93" s="29">
        <v>9729.8716291000001</v>
      </c>
      <c r="AD93">
        <v>1</v>
      </c>
      <c r="AE93">
        <v>2</v>
      </c>
      <c r="AF93">
        <v>2</v>
      </c>
      <c r="AG93" t="s">
        <v>299</v>
      </c>
      <c r="AH93" t="s">
        <v>300</v>
      </c>
      <c r="AI93" t="s">
        <v>9</v>
      </c>
      <c r="AJ93" t="s">
        <v>9</v>
      </c>
      <c r="AK93" t="s">
        <v>9</v>
      </c>
      <c r="AL93" t="s">
        <v>9</v>
      </c>
      <c r="AM93" s="10">
        <v>-7.670066619</v>
      </c>
      <c r="AN93" s="10">
        <v>9729.8716291000001</v>
      </c>
      <c r="AU93">
        <v>1</v>
      </c>
      <c r="AV93">
        <v>2</v>
      </c>
      <c r="AW93">
        <v>3</v>
      </c>
      <c r="AX93" t="s">
        <v>299</v>
      </c>
      <c r="AY93" t="s">
        <v>300</v>
      </c>
      <c r="AZ93" s="5" t="s">
        <v>9</v>
      </c>
      <c r="BA93" s="5" t="s">
        <v>9</v>
      </c>
      <c r="BB93" s="5" t="s">
        <v>9</v>
      </c>
      <c r="BC93" s="31" t="str">
        <f t="shared" si="2"/>
        <v>(1,2,3,a,b)</v>
      </c>
      <c r="BD93" s="36"/>
      <c r="BE93" s="36"/>
      <c r="BF93" s="36"/>
      <c r="BG93" s="27" t="str">
        <f t="shared" si="3"/>
        <v>(1,2,3,a,b)</v>
      </c>
    </row>
    <row r="94" spans="1:93" x14ac:dyDescent="0.3">
      <c r="A94" s="8"/>
      <c r="B94" t="s">
        <v>77</v>
      </c>
      <c r="C94">
        <v>38241</v>
      </c>
      <c r="D94" s="30">
        <v>-0.14035028599999999</v>
      </c>
      <c r="E94" s="10">
        <v>-0.14491242200000001</v>
      </c>
      <c r="F94" s="10">
        <v>-0.13578815</v>
      </c>
      <c r="G94" s="10">
        <v>0</v>
      </c>
      <c r="H94" s="10">
        <v>-37.958397329999997</v>
      </c>
      <c r="I94" s="10">
        <v>48468.333805000002</v>
      </c>
      <c r="J94">
        <v>42690</v>
      </c>
      <c r="K94" s="30">
        <v>-0.31192956799999999</v>
      </c>
      <c r="L94" s="10">
        <v>-0.315287027</v>
      </c>
      <c r="M94" s="10">
        <v>-0.30857210800000001</v>
      </c>
      <c r="N94" s="10">
        <v>0</v>
      </c>
      <c r="O94" s="10">
        <v>-127.217052</v>
      </c>
      <c r="P94" s="10">
        <v>63365.487200000003</v>
      </c>
      <c r="Q94">
        <v>47387</v>
      </c>
      <c r="R94" s="30">
        <v>-0.23885501100000001</v>
      </c>
      <c r="S94" s="10">
        <v>-0.24262676</v>
      </c>
      <c r="T94" s="10">
        <v>-0.23508326199999999</v>
      </c>
      <c r="U94" s="10">
        <v>0</v>
      </c>
      <c r="V94" s="10">
        <v>-76.988870829999996</v>
      </c>
      <c r="W94" s="10">
        <v>63095.691476</v>
      </c>
      <c r="X94" s="10">
        <v>0</v>
      </c>
      <c r="Y94" s="10">
        <v>59.370538168000003</v>
      </c>
      <c r="Z94" s="10">
        <v>71968.613878999997</v>
      </c>
      <c r="AA94" s="10">
        <v>3.3939199999999998E-176</v>
      </c>
      <c r="AB94" s="10">
        <v>-28.364003700000001</v>
      </c>
      <c r="AC94" s="29">
        <v>89707.881273999999</v>
      </c>
      <c r="AD94">
        <v>1</v>
      </c>
      <c r="AE94">
        <v>2</v>
      </c>
      <c r="AF94">
        <v>2</v>
      </c>
      <c r="AG94" t="s">
        <v>299</v>
      </c>
      <c r="AH94" t="s">
        <v>300</v>
      </c>
      <c r="AI94" t="s">
        <v>9</v>
      </c>
      <c r="AJ94" t="s">
        <v>9</v>
      </c>
      <c r="AK94" t="s">
        <v>9</v>
      </c>
      <c r="AL94" t="s">
        <v>9</v>
      </c>
      <c r="AM94" s="10">
        <v>-28.364003700000001</v>
      </c>
      <c r="AN94" s="10">
        <v>89707.881273999999</v>
      </c>
      <c r="AU94">
        <v>1</v>
      </c>
      <c r="AV94">
        <v>2</v>
      </c>
      <c r="AW94">
        <v>3</v>
      </c>
      <c r="AX94" t="s">
        <v>299</v>
      </c>
      <c r="AY94" t="s">
        <v>300</v>
      </c>
      <c r="AZ94" s="5" t="s">
        <v>9</v>
      </c>
      <c r="BA94" s="5" t="s">
        <v>9</v>
      </c>
      <c r="BB94" s="5" t="s">
        <v>9</v>
      </c>
      <c r="BC94" s="31" t="str">
        <f t="shared" si="2"/>
        <v>(1,2,3,a,b)</v>
      </c>
      <c r="BD94" s="36"/>
      <c r="BE94" s="36"/>
      <c r="BF94" s="36"/>
      <c r="BG94" s="27" t="str">
        <f t="shared" si="3"/>
        <v>(1,2,3,a,b)</v>
      </c>
    </row>
    <row r="95" spans="1:93" x14ac:dyDescent="0.3">
      <c r="A95" s="8"/>
      <c r="B95" t="s">
        <v>67</v>
      </c>
      <c r="C95">
        <v>36093</v>
      </c>
      <c r="D95" s="30">
        <v>-0.79677165299999997</v>
      </c>
      <c r="E95" s="10">
        <v>-0.80360884600000004</v>
      </c>
      <c r="F95" s="10">
        <v>-0.78993446099999998</v>
      </c>
      <c r="G95" s="10">
        <v>0</v>
      </c>
      <c r="H95" s="10">
        <v>-209.2609602</v>
      </c>
      <c r="I95" s="10">
        <v>40254.583801000001</v>
      </c>
      <c r="J95">
        <v>38630</v>
      </c>
      <c r="K95" s="30">
        <v>-0.82155616499999995</v>
      </c>
      <c r="L95" s="10">
        <v>-0.82807255300000004</v>
      </c>
      <c r="M95" s="10">
        <v>-0.81503977800000005</v>
      </c>
      <c r="N95" s="10">
        <v>0</v>
      </c>
      <c r="O95" s="10">
        <v>-219.37015790000001</v>
      </c>
      <c r="P95" s="10">
        <v>43252.681862999998</v>
      </c>
      <c r="Q95">
        <v>40563</v>
      </c>
      <c r="R95" s="30">
        <v>-0.87000991100000002</v>
      </c>
      <c r="S95" s="10">
        <v>-0.87783169699999997</v>
      </c>
      <c r="T95" s="10">
        <v>-0.86218812600000005</v>
      </c>
      <c r="U95" s="10">
        <v>0</v>
      </c>
      <c r="V95" s="10">
        <v>-194.58342300000001</v>
      </c>
      <c r="W95" s="10">
        <v>43524.672161000002</v>
      </c>
      <c r="X95" s="10">
        <v>2.7076319E-7</v>
      </c>
      <c r="Y95" s="10">
        <v>5.1432134340999998</v>
      </c>
      <c r="Z95" s="10">
        <v>74221.712356999997</v>
      </c>
      <c r="AA95" s="10">
        <v>1.099781E-20</v>
      </c>
      <c r="AB95" s="10">
        <v>9.3286190215999998</v>
      </c>
      <c r="AC95" s="29">
        <v>77304.203410999995</v>
      </c>
      <c r="AD95">
        <v>1</v>
      </c>
      <c r="AE95">
        <v>2</v>
      </c>
      <c r="AF95">
        <v>2</v>
      </c>
      <c r="AG95" t="s">
        <v>299</v>
      </c>
      <c r="AH95" t="s">
        <v>300</v>
      </c>
      <c r="AI95" t="s">
        <v>9</v>
      </c>
      <c r="AJ95" t="s">
        <v>9</v>
      </c>
      <c r="AK95" t="s">
        <v>9</v>
      </c>
      <c r="AL95" t="s">
        <v>9</v>
      </c>
      <c r="AM95" s="10">
        <v>9.3286190215999998</v>
      </c>
      <c r="AN95" s="10">
        <v>77304.203410999995</v>
      </c>
      <c r="AU95">
        <v>1</v>
      </c>
      <c r="AV95">
        <v>2</v>
      </c>
      <c r="AW95">
        <v>3</v>
      </c>
      <c r="AX95" t="s">
        <v>299</v>
      </c>
      <c r="AY95" t="s">
        <v>300</v>
      </c>
      <c r="AZ95" s="5" t="s">
        <v>9</v>
      </c>
      <c r="BA95" s="5" t="s">
        <v>9</v>
      </c>
      <c r="BB95" s="5" t="s">
        <v>9</v>
      </c>
      <c r="BC95" s="31" t="str">
        <f t="shared" si="2"/>
        <v>(1,2,3,a,b)</v>
      </c>
      <c r="BD95" s="36"/>
      <c r="BE95" s="36"/>
      <c r="BF95" s="36"/>
      <c r="BG95" s="27" t="str">
        <f t="shared" si="3"/>
        <v>(1,2,3,a,b)</v>
      </c>
    </row>
    <row r="96" spans="1:93" x14ac:dyDescent="0.3">
      <c r="A96" s="8"/>
      <c r="B96" t="s">
        <v>68</v>
      </c>
      <c r="C96">
        <v>20921</v>
      </c>
      <c r="D96" s="30">
        <v>-0.41873541600000003</v>
      </c>
      <c r="E96" s="10">
        <v>-0.42646131700000001</v>
      </c>
      <c r="F96" s="10">
        <v>-0.41100951400000002</v>
      </c>
      <c r="G96" s="10">
        <v>0</v>
      </c>
      <c r="H96" s="10">
        <v>-92.403486959999995</v>
      </c>
      <c r="I96" s="10">
        <v>22799.418771000001</v>
      </c>
      <c r="J96">
        <v>21401</v>
      </c>
      <c r="K96" s="30">
        <v>-0.62908173599999995</v>
      </c>
      <c r="L96" s="10">
        <v>-0.63551885900000005</v>
      </c>
      <c r="M96" s="10">
        <v>-0.62264461299999996</v>
      </c>
      <c r="N96" s="10">
        <v>0</v>
      </c>
      <c r="O96" s="10">
        <v>-164.9950953</v>
      </c>
      <c r="P96" s="10">
        <v>24028.062505999998</v>
      </c>
      <c r="Q96">
        <v>21450</v>
      </c>
      <c r="R96" s="30">
        <v>-0.55869882800000004</v>
      </c>
      <c r="S96" s="10">
        <v>-0.56634233899999997</v>
      </c>
      <c r="T96" s="10">
        <v>-0.55105531600000002</v>
      </c>
      <c r="U96" s="10">
        <v>0</v>
      </c>
      <c r="V96" s="10">
        <v>-120.59498480000001</v>
      </c>
      <c r="W96" s="10">
        <v>23091.507334000002</v>
      </c>
      <c r="X96" s="10">
        <v>0</v>
      </c>
      <c r="Y96" s="10">
        <v>40.999282608000001</v>
      </c>
      <c r="Z96" s="10">
        <v>40817.027865999997</v>
      </c>
      <c r="AA96" s="10">
        <v>2.9511730000000001E-43</v>
      </c>
      <c r="AB96" s="10">
        <v>-13.805254959999999</v>
      </c>
      <c r="AC96" s="29">
        <v>41657.74495</v>
      </c>
      <c r="AD96">
        <v>1</v>
      </c>
      <c r="AE96">
        <v>2</v>
      </c>
      <c r="AF96">
        <v>2</v>
      </c>
      <c r="AG96" t="s">
        <v>299</v>
      </c>
      <c r="AH96" t="s">
        <v>300</v>
      </c>
      <c r="AI96" t="s">
        <v>9</v>
      </c>
      <c r="AJ96" t="s">
        <v>9</v>
      </c>
      <c r="AK96" t="s">
        <v>9</v>
      </c>
      <c r="AL96" t="s">
        <v>9</v>
      </c>
      <c r="AM96" s="10">
        <v>-13.805254959999999</v>
      </c>
      <c r="AN96" s="10">
        <v>41657.74495</v>
      </c>
      <c r="AU96">
        <v>1</v>
      </c>
      <c r="AV96">
        <v>2</v>
      </c>
      <c r="AW96">
        <v>3</v>
      </c>
      <c r="AX96" t="s">
        <v>299</v>
      </c>
      <c r="AY96" t="s">
        <v>300</v>
      </c>
      <c r="AZ96" s="5" t="s">
        <v>9</v>
      </c>
      <c r="BA96" s="5" t="s">
        <v>9</v>
      </c>
      <c r="BB96" s="5" t="s">
        <v>9</v>
      </c>
      <c r="BC96" s="31" t="str">
        <f t="shared" si="2"/>
        <v>(1,2,3,a,b)</v>
      </c>
      <c r="BD96" s="36"/>
      <c r="BE96" s="36"/>
      <c r="BF96" s="36"/>
      <c r="BG96" s="27" t="str">
        <f t="shared" si="3"/>
        <v>(1,2,3,a,b)</v>
      </c>
    </row>
    <row r="97" spans="1:93" x14ac:dyDescent="0.3">
      <c r="A97" s="8"/>
      <c r="B97" t="s">
        <v>69</v>
      </c>
      <c r="C97">
        <v>11002</v>
      </c>
      <c r="D97" s="30">
        <v>-1.240746184</v>
      </c>
      <c r="E97" s="10">
        <v>-1.2503012790000001</v>
      </c>
      <c r="F97" s="10">
        <v>-1.2311910880000001</v>
      </c>
      <c r="G97" s="10">
        <v>0</v>
      </c>
      <c r="H97" s="10">
        <v>-241.60180629999999</v>
      </c>
      <c r="I97" s="10">
        <v>11642.968907</v>
      </c>
      <c r="J97">
        <v>9897</v>
      </c>
      <c r="K97" s="30">
        <v>-1.2520683829999999</v>
      </c>
      <c r="L97" s="10">
        <v>-1.2625715609999999</v>
      </c>
      <c r="M97" s="10">
        <v>-1.241565206</v>
      </c>
      <c r="N97" s="10">
        <v>0</v>
      </c>
      <c r="O97" s="10">
        <v>-217.9374833</v>
      </c>
      <c r="P97" s="10">
        <v>10344.458253999999</v>
      </c>
      <c r="Q97">
        <v>10469</v>
      </c>
      <c r="R97" s="30">
        <v>-1.3396682099999999</v>
      </c>
      <c r="S97" s="10">
        <v>-1.3521207529999999</v>
      </c>
      <c r="T97" s="10">
        <v>-1.3272156669999999</v>
      </c>
      <c r="U97" s="10">
        <v>0</v>
      </c>
      <c r="V97" s="10">
        <v>-196.9484841</v>
      </c>
      <c r="W97" s="10">
        <v>10766.641304999999</v>
      </c>
      <c r="X97" s="10">
        <v>0.118061708</v>
      </c>
      <c r="Y97" s="10">
        <v>1.5630270495</v>
      </c>
      <c r="Z97" s="10">
        <v>20447.699213</v>
      </c>
      <c r="AA97" s="10">
        <v>6.5644440000000005E-26</v>
      </c>
      <c r="AB97" s="10">
        <v>10.540630175</v>
      </c>
      <c r="AC97" s="29">
        <v>19969.272491</v>
      </c>
      <c r="AD97">
        <v>1</v>
      </c>
      <c r="AE97">
        <v>2</v>
      </c>
      <c r="AF97">
        <v>2</v>
      </c>
      <c r="AG97" t="s">
        <v>9</v>
      </c>
      <c r="AH97" t="s">
        <v>300</v>
      </c>
      <c r="AI97" t="s">
        <v>9</v>
      </c>
      <c r="AJ97" t="s">
        <v>9</v>
      </c>
      <c r="AK97" t="s">
        <v>9</v>
      </c>
      <c r="AL97" t="s">
        <v>9</v>
      </c>
      <c r="AM97" s="10">
        <v>10.540630175</v>
      </c>
      <c r="AN97" s="10">
        <v>19969.272491</v>
      </c>
      <c r="AU97">
        <v>1</v>
      </c>
      <c r="AV97">
        <v>2</v>
      </c>
      <c r="AW97">
        <v>3</v>
      </c>
      <c r="AX97" t="s">
        <v>9</v>
      </c>
      <c r="AY97" t="s">
        <v>300</v>
      </c>
      <c r="AZ97" s="5" t="s">
        <v>9</v>
      </c>
      <c r="BA97" s="5" t="s">
        <v>9</v>
      </c>
      <c r="BB97" s="5" t="s">
        <v>9</v>
      </c>
      <c r="BC97" s="31" t="str">
        <f t="shared" si="2"/>
        <v>(1,2,3,b)</v>
      </c>
      <c r="BD97" s="36"/>
      <c r="BE97" s="36"/>
      <c r="BF97" s="36"/>
      <c r="BG97" s="27" t="str">
        <f t="shared" si="3"/>
        <v>(1,2,3, ,b)</v>
      </c>
    </row>
    <row r="98" spans="1:93" x14ac:dyDescent="0.3">
      <c r="A98" s="8"/>
      <c r="B98" t="s">
        <v>70</v>
      </c>
      <c r="C98">
        <v>29493</v>
      </c>
      <c r="D98" s="30">
        <v>-0.17914817899999999</v>
      </c>
      <c r="E98" s="10">
        <v>-0.18536007900000001</v>
      </c>
      <c r="F98" s="10">
        <v>-0.172936278</v>
      </c>
      <c r="G98" s="10">
        <v>0</v>
      </c>
      <c r="H98" s="10">
        <v>-40.471332320000002</v>
      </c>
      <c r="I98" s="10">
        <v>33636.455345000002</v>
      </c>
      <c r="J98">
        <v>32059</v>
      </c>
      <c r="K98" s="30">
        <v>-0.165146667</v>
      </c>
      <c r="L98" s="10">
        <v>-0.169685855</v>
      </c>
      <c r="M98" s="10">
        <v>-0.160607479</v>
      </c>
      <c r="N98" s="10">
        <v>0</v>
      </c>
      <c r="O98" s="10">
        <v>-38.291696279999996</v>
      </c>
      <c r="P98" s="10">
        <v>40197.600503000001</v>
      </c>
      <c r="Q98">
        <v>34963</v>
      </c>
      <c r="R98" s="30">
        <v>-0.162758559</v>
      </c>
      <c r="S98" s="10">
        <v>-0.169428262</v>
      </c>
      <c r="T98" s="10">
        <v>-0.156088857</v>
      </c>
      <c r="U98" s="10">
        <v>0</v>
      </c>
      <c r="V98" s="10">
        <v>-23.833321720000001</v>
      </c>
      <c r="W98" s="10">
        <v>38496.914040000003</v>
      </c>
      <c r="X98" s="10">
        <v>3.6133040000000001E-4</v>
      </c>
      <c r="Y98" s="10">
        <v>-3.5670492120000001</v>
      </c>
      <c r="Z98" s="10">
        <v>54975.249928999998</v>
      </c>
      <c r="AA98" s="10">
        <v>0.56179507520000005</v>
      </c>
      <c r="AB98" s="10">
        <v>-0.58018047399999995</v>
      </c>
      <c r="AC98" s="29">
        <v>60656.851103000001</v>
      </c>
      <c r="AD98">
        <v>1</v>
      </c>
      <c r="AE98">
        <v>2</v>
      </c>
      <c r="AF98">
        <v>2</v>
      </c>
      <c r="AG98" t="s">
        <v>299</v>
      </c>
      <c r="AH98" t="s">
        <v>9</v>
      </c>
      <c r="AI98" t="s">
        <v>9</v>
      </c>
      <c r="AJ98" t="s">
        <v>9</v>
      </c>
      <c r="AK98" t="s">
        <v>9</v>
      </c>
      <c r="AL98" t="s">
        <v>9</v>
      </c>
      <c r="AM98" s="10">
        <v>-0.58018047399999995</v>
      </c>
      <c r="AN98" s="10">
        <v>60656.851103000001</v>
      </c>
      <c r="AU98">
        <v>1</v>
      </c>
      <c r="AV98">
        <v>2</v>
      </c>
      <c r="AW98">
        <v>3</v>
      </c>
      <c r="AX98" t="s">
        <v>299</v>
      </c>
      <c r="AY98" t="s">
        <v>9</v>
      </c>
      <c r="AZ98" s="5" t="s">
        <v>9</v>
      </c>
      <c r="BA98" s="5" t="s">
        <v>9</v>
      </c>
      <c r="BB98" s="5" t="s">
        <v>9</v>
      </c>
      <c r="BC98" s="31" t="str">
        <f t="shared" si="2"/>
        <v>(1,2,3,a)</v>
      </c>
      <c r="BD98" s="36"/>
      <c r="BE98" s="36"/>
      <c r="BF98" s="36"/>
      <c r="BG98" s="27" t="str">
        <f t="shared" si="3"/>
        <v>(1,2,3,a, )</v>
      </c>
    </row>
    <row r="99" spans="1:93" x14ac:dyDescent="0.3">
      <c r="A99" s="8"/>
      <c r="B99" t="s">
        <v>71</v>
      </c>
      <c r="C99">
        <v>39307</v>
      </c>
      <c r="D99" s="30">
        <v>-0.312393423</v>
      </c>
      <c r="E99" s="10">
        <v>-0.31800017200000003</v>
      </c>
      <c r="F99" s="10">
        <v>-0.30678667500000001</v>
      </c>
      <c r="G99" s="10">
        <v>0</v>
      </c>
      <c r="H99" s="10">
        <v>-89.267499670000007</v>
      </c>
      <c r="I99" s="10">
        <v>46132.863067999999</v>
      </c>
      <c r="J99">
        <v>40206</v>
      </c>
      <c r="K99" s="30">
        <v>-0.31707461399999998</v>
      </c>
      <c r="L99" s="10">
        <v>-0.32107169899999999</v>
      </c>
      <c r="M99" s="10">
        <v>-0.31307752900000002</v>
      </c>
      <c r="N99" s="10">
        <v>0</v>
      </c>
      <c r="O99" s="10">
        <v>-112.1540541</v>
      </c>
      <c r="P99" s="10">
        <v>53568.943381999998</v>
      </c>
      <c r="Q99">
        <v>41251</v>
      </c>
      <c r="R99" s="30">
        <v>-0.29989474999999999</v>
      </c>
      <c r="S99" s="10">
        <v>-0.305111513</v>
      </c>
      <c r="T99" s="10">
        <v>-0.294677986</v>
      </c>
      <c r="U99" s="10">
        <v>0</v>
      </c>
      <c r="V99" s="10">
        <v>-79.589425759999997</v>
      </c>
      <c r="W99" s="10">
        <v>48166.914711999998</v>
      </c>
      <c r="X99" s="10">
        <v>0.18269528269999999</v>
      </c>
      <c r="Y99" s="10">
        <v>1.3325149587</v>
      </c>
      <c r="Z99" s="10">
        <v>71385.490258000005</v>
      </c>
      <c r="AA99" s="10">
        <v>3.0034372999999998E-7</v>
      </c>
      <c r="AB99" s="10">
        <v>-5.1236858789999999</v>
      </c>
      <c r="AC99" s="29">
        <v>76757.618023999996</v>
      </c>
      <c r="AD99">
        <v>1</v>
      </c>
      <c r="AE99">
        <v>2</v>
      </c>
      <c r="AF99">
        <v>2</v>
      </c>
      <c r="AG99" t="s">
        <v>9</v>
      </c>
      <c r="AH99" t="s">
        <v>300</v>
      </c>
      <c r="AI99" t="s">
        <v>9</v>
      </c>
      <c r="AJ99" t="s">
        <v>9</v>
      </c>
      <c r="AK99" t="s">
        <v>9</v>
      </c>
      <c r="AL99" t="s">
        <v>9</v>
      </c>
      <c r="AM99" s="10">
        <v>-5.1236858789999999</v>
      </c>
      <c r="AN99" s="10">
        <v>76757.618023999996</v>
      </c>
      <c r="AU99">
        <v>1</v>
      </c>
      <c r="AV99">
        <v>2</v>
      </c>
      <c r="AW99">
        <v>3</v>
      </c>
      <c r="AX99" t="s">
        <v>9</v>
      </c>
      <c r="AY99" t="s">
        <v>300</v>
      </c>
      <c r="AZ99" s="5" t="s">
        <v>9</v>
      </c>
      <c r="BA99" s="5" t="s">
        <v>9</v>
      </c>
      <c r="BB99" s="5" t="s">
        <v>9</v>
      </c>
      <c r="BC99" s="31" t="str">
        <f t="shared" si="2"/>
        <v>(1,2,3,b)</v>
      </c>
      <c r="BD99" s="36"/>
      <c r="BE99" s="36"/>
      <c r="BF99" s="36"/>
      <c r="BG99" s="27" t="str">
        <f t="shared" si="3"/>
        <v>(1,2,3, ,b)</v>
      </c>
    </row>
    <row r="100" spans="1:93" x14ac:dyDescent="0.3">
      <c r="A100" s="8"/>
      <c r="B100" t="s">
        <v>72</v>
      </c>
      <c r="C100">
        <v>18294</v>
      </c>
      <c r="D100" s="30">
        <v>0.16832367970000001</v>
      </c>
      <c r="E100" s="10">
        <v>0.16052669389999999</v>
      </c>
      <c r="F100" s="10">
        <v>0.1761206656</v>
      </c>
      <c r="G100" s="10">
        <v>0</v>
      </c>
      <c r="H100" s="10">
        <v>52.898529541000002</v>
      </c>
      <c r="I100" s="10">
        <v>19906.070993000001</v>
      </c>
      <c r="J100">
        <v>18990</v>
      </c>
      <c r="K100" s="30">
        <v>0.25052015989999998</v>
      </c>
      <c r="L100" s="10">
        <v>0.2433518033</v>
      </c>
      <c r="M100" s="10">
        <v>0.25768851659999997</v>
      </c>
      <c r="N100" s="10">
        <v>0</v>
      </c>
      <c r="O100" s="10">
        <v>85.954866766999999</v>
      </c>
      <c r="P100" s="10">
        <v>20859.156854000001</v>
      </c>
      <c r="Q100">
        <v>19080</v>
      </c>
      <c r="R100" s="30">
        <v>0.3369693627</v>
      </c>
      <c r="S100" s="10">
        <v>0.32829712259999999</v>
      </c>
      <c r="T100" s="10">
        <v>0.3456416028</v>
      </c>
      <c r="U100" s="10">
        <v>0</v>
      </c>
      <c r="V100" s="10">
        <v>92.824804654000005</v>
      </c>
      <c r="W100" s="10">
        <v>20209.353646</v>
      </c>
      <c r="X100" s="10">
        <v>4.2641070000000003E-52</v>
      </c>
      <c r="Y100" s="10">
        <v>-15.21160675</v>
      </c>
      <c r="Z100" s="10">
        <v>36894.023968000001</v>
      </c>
      <c r="AA100" s="10">
        <v>4.2015559999999998E-51</v>
      </c>
      <c r="AB100" s="10">
        <v>-15.06023321</v>
      </c>
      <c r="AC100" s="29">
        <v>36797.450958000001</v>
      </c>
      <c r="AD100">
        <v>1</v>
      </c>
      <c r="AE100">
        <v>2</v>
      </c>
      <c r="AF100">
        <v>2</v>
      </c>
      <c r="AG100" t="s">
        <v>299</v>
      </c>
      <c r="AH100" t="s">
        <v>300</v>
      </c>
      <c r="AI100" t="s">
        <v>9</v>
      </c>
      <c r="AJ100" t="s">
        <v>9</v>
      </c>
      <c r="AK100" t="s">
        <v>9</v>
      </c>
      <c r="AL100" t="s">
        <v>9</v>
      </c>
      <c r="AM100" s="10">
        <v>-15.06023321</v>
      </c>
      <c r="AN100" s="10">
        <v>36797.450958000001</v>
      </c>
      <c r="AU100">
        <v>1</v>
      </c>
      <c r="AV100">
        <v>2</v>
      </c>
      <c r="AW100">
        <v>3</v>
      </c>
      <c r="AX100" t="s">
        <v>299</v>
      </c>
      <c r="AY100" t="s">
        <v>300</v>
      </c>
      <c r="AZ100" s="5" t="s">
        <v>9</v>
      </c>
      <c r="BA100" s="5" t="s">
        <v>9</v>
      </c>
      <c r="BB100" s="5" t="s">
        <v>9</v>
      </c>
      <c r="BC100" s="31" t="str">
        <f t="shared" si="2"/>
        <v>(1,2,3,a,b)</v>
      </c>
      <c r="BD100" s="36"/>
      <c r="BE100" s="36"/>
      <c r="BF100" s="36"/>
      <c r="BG100" s="27" t="str">
        <f t="shared" si="3"/>
        <v>(1,2,3,a,b)</v>
      </c>
    </row>
    <row r="101" spans="1:93" x14ac:dyDescent="0.3">
      <c r="A101" s="8"/>
      <c r="B101" t="s">
        <v>115</v>
      </c>
      <c r="C101">
        <v>19740</v>
      </c>
      <c r="D101" s="30">
        <v>-0.16798558499999999</v>
      </c>
      <c r="E101" s="10">
        <v>-0.172906536</v>
      </c>
      <c r="F101" s="10">
        <v>-0.16306463400000001</v>
      </c>
      <c r="G101" s="10">
        <v>0</v>
      </c>
      <c r="H101" s="10">
        <v>-45.927245569999997</v>
      </c>
      <c r="I101" s="10">
        <v>24245.141535999999</v>
      </c>
      <c r="J101">
        <v>20573</v>
      </c>
      <c r="K101" s="30">
        <v>-0.19467521900000001</v>
      </c>
      <c r="L101" s="10">
        <v>-0.20042006500000001</v>
      </c>
      <c r="M101" s="10">
        <v>-0.18893037300000001</v>
      </c>
      <c r="N101" s="10">
        <v>0</v>
      </c>
      <c r="O101" s="10">
        <v>-40.600508349999998</v>
      </c>
      <c r="P101" s="10">
        <v>23766.895788000002</v>
      </c>
      <c r="Q101">
        <v>21218</v>
      </c>
      <c r="R101" s="30">
        <v>-0.19503946599999999</v>
      </c>
      <c r="S101" s="10">
        <v>-0.20053516199999999</v>
      </c>
      <c r="T101" s="10">
        <v>-0.189543769</v>
      </c>
      <c r="U101" s="10">
        <v>0</v>
      </c>
      <c r="V101" s="10">
        <v>-39.724910700000002</v>
      </c>
      <c r="W101" s="10">
        <v>24412.914805</v>
      </c>
      <c r="X101" s="10">
        <v>4.7205390000000002E-12</v>
      </c>
      <c r="Y101" s="10">
        <v>6.9158657651000004</v>
      </c>
      <c r="Z101" s="10">
        <v>39610.922436000001</v>
      </c>
      <c r="AA101" s="10">
        <v>0.928444253</v>
      </c>
      <c r="AB101" s="10">
        <v>8.9802928300000001E-2</v>
      </c>
      <c r="AC101" s="29">
        <v>41640.347732000002</v>
      </c>
      <c r="AD101">
        <v>1</v>
      </c>
      <c r="AE101">
        <v>2</v>
      </c>
      <c r="AF101">
        <v>2</v>
      </c>
      <c r="AG101" t="s">
        <v>299</v>
      </c>
      <c r="AH101" t="s">
        <v>9</v>
      </c>
      <c r="AI101" t="s">
        <v>9</v>
      </c>
      <c r="AJ101" t="s">
        <v>9</v>
      </c>
      <c r="AK101" t="s">
        <v>9</v>
      </c>
      <c r="AL101" t="s">
        <v>9</v>
      </c>
      <c r="AM101" s="10">
        <v>8.9802928300000001E-2</v>
      </c>
      <c r="AN101" s="10">
        <v>41640.347732000002</v>
      </c>
      <c r="AU101">
        <v>1</v>
      </c>
      <c r="AV101">
        <v>2</v>
      </c>
      <c r="AW101">
        <v>3</v>
      </c>
      <c r="AX101" t="s">
        <v>299</v>
      </c>
      <c r="AY101" t="s">
        <v>9</v>
      </c>
      <c r="AZ101" s="5" t="s">
        <v>9</v>
      </c>
      <c r="BA101" s="5" t="s">
        <v>9</v>
      </c>
      <c r="BB101" s="5" t="s">
        <v>9</v>
      </c>
      <c r="BC101" s="31" t="str">
        <f t="shared" si="2"/>
        <v>(1,2,3,a)</v>
      </c>
      <c r="BD101" s="36"/>
      <c r="BE101" s="36"/>
      <c r="BF101" s="36"/>
      <c r="BG101" s="27" t="str">
        <f t="shared" si="3"/>
        <v>(1,2,3,a, )</v>
      </c>
    </row>
    <row r="102" spans="1:93" x14ac:dyDescent="0.3">
      <c r="A102" s="8"/>
      <c r="B102" t="s">
        <v>116</v>
      </c>
      <c r="C102">
        <v>15415</v>
      </c>
      <c r="D102" s="30">
        <v>0.45557273190000003</v>
      </c>
      <c r="E102" s="10">
        <v>0.44838963739999999</v>
      </c>
      <c r="F102" s="10">
        <v>0.46275582640000001</v>
      </c>
      <c r="G102" s="10">
        <v>0</v>
      </c>
      <c r="H102" s="10">
        <v>133.67313232000001</v>
      </c>
      <c r="I102" s="10">
        <v>17021.522999000001</v>
      </c>
      <c r="J102">
        <v>16647</v>
      </c>
      <c r="K102" s="30">
        <v>0.42301187579999999</v>
      </c>
      <c r="L102" s="10">
        <v>0.41403084309999999</v>
      </c>
      <c r="M102" s="10">
        <v>0.4319929086</v>
      </c>
      <c r="N102" s="10">
        <v>0</v>
      </c>
      <c r="O102" s="10">
        <v>106.26781708</v>
      </c>
      <c r="P102" s="10">
        <v>17681.700585999999</v>
      </c>
      <c r="Q102">
        <v>16986</v>
      </c>
      <c r="R102" s="30">
        <v>0.51816639740000003</v>
      </c>
      <c r="S102" s="10">
        <v>0.5100611357</v>
      </c>
      <c r="T102" s="10">
        <v>0.52627165909999996</v>
      </c>
      <c r="U102" s="10">
        <v>0</v>
      </c>
      <c r="V102" s="10">
        <v>142.21988825</v>
      </c>
      <c r="W102" s="10">
        <v>18139.413677</v>
      </c>
      <c r="X102" s="10">
        <v>2.8850303000000001E-8</v>
      </c>
      <c r="Y102" s="10">
        <v>5.5496949746000004</v>
      </c>
      <c r="Z102" s="10">
        <v>31038.063243000001</v>
      </c>
      <c r="AA102" s="10">
        <v>1.9212549999999999E-53</v>
      </c>
      <c r="AB102" s="10">
        <v>-15.417224559999999</v>
      </c>
      <c r="AC102" s="29">
        <v>33211.951735000002</v>
      </c>
      <c r="AD102">
        <v>1</v>
      </c>
      <c r="AE102">
        <v>2</v>
      </c>
      <c r="AF102">
        <v>2</v>
      </c>
      <c r="AG102" t="s">
        <v>299</v>
      </c>
      <c r="AH102" t="s">
        <v>300</v>
      </c>
      <c r="AI102" t="s">
        <v>9</v>
      </c>
      <c r="AJ102" t="s">
        <v>9</v>
      </c>
      <c r="AK102" t="s">
        <v>9</v>
      </c>
      <c r="AL102" t="s">
        <v>9</v>
      </c>
      <c r="AM102" s="10">
        <v>-15.417224559999999</v>
      </c>
      <c r="AN102" s="10">
        <v>33211.951735000002</v>
      </c>
      <c r="AU102">
        <v>1</v>
      </c>
      <c r="AV102">
        <v>2</v>
      </c>
      <c r="AW102">
        <v>3</v>
      </c>
      <c r="AX102" t="s">
        <v>299</v>
      </c>
      <c r="AY102" t="s">
        <v>300</v>
      </c>
      <c r="AZ102" s="5" t="s">
        <v>9</v>
      </c>
      <c r="BA102" s="5" t="s">
        <v>9</v>
      </c>
      <c r="BB102" s="5" t="s">
        <v>9</v>
      </c>
      <c r="BC102" s="31" t="str">
        <f t="shared" si="2"/>
        <v>(1,2,3,a,b)</v>
      </c>
      <c r="BD102" s="36"/>
      <c r="BE102" s="36"/>
      <c r="BF102" s="36"/>
      <c r="BG102" s="27" t="str">
        <f t="shared" si="3"/>
        <v>(1,2,3,a,b)</v>
      </c>
    </row>
    <row r="103" spans="1:93" x14ac:dyDescent="0.3">
      <c r="A103" s="8"/>
      <c r="B103" t="s">
        <v>73</v>
      </c>
      <c r="C103">
        <v>32583</v>
      </c>
      <c r="D103" s="30">
        <v>-0.40374789799999999</v>
      </c>
      <c r="E103" s="10">
        <v>-0.40890264900000001</v>
      </c>
      <c r="F103" s="10">
        <v>-0.39859314699999998</v>
      </c>
      <c r="G103" s="10">
        <v>0</v>
      </c>
      <c r="H103" s="10">
        <v>-129.5564559</v>
      </c>
      <c r="I103" s="10">
        <v>39326.131134000003</v>
      </c>
      <c r="J103">
        <v>33058</v>
      </c>
      <c r="K103" s="30">
        <v>-0.55128303700000003</v>
      </c>
      <c r="L103" s="10">
        <v>-0.55789341400000003</v>
      </c>
      <c r="M103" s="10">
        <v>-0.54467265899999995</v>
      </c>
      <c r="N103" s="10">
        <v>0</v>
      </c>
      <c r="O103" s="10">
        <v>-138.4604913</v>
      </c>
      <c r="P103" s="10">
        <v>36899.828829999999</v>
      </c>
      <c r="Q103">
        <v>32779</v>
      </c>
      <c r="R103" s="30">
        <v>-0.42850940399999998</v>
      </c>
      <c r="S103" s="10">
        <v>-0.43496674899999999</v>
      </c>
      <c r="T103" s="10">
        <v>-0.42205205899999998</v>
      </c>
      <c r="U103" s="10">
        <v>0</v>
      </c>
      <c r="V103" s="10">
        <v>-103.1996074</v>
      </c>
      <c r="W103" s="10">
        <v>36319.355643000003</v>
      </c>
      <c r="X103" s="10">
        <v>2.5033199999999999E-258</v>
      </c>
      <c r="Y103" s="10">
        <v>34.496821564999998</v>
      </c>
      <c r="Z103" s="10">
        <v>62159.756615999999</v>
      </c>
      <c r="AA103" s="10">
        <v>9.7423299999999994E-149</v>
      </c>
      <c r="AB103" s="10">
        <v>-26.04081077</v>
      </c>
      <c r="AC103" s="29">
        <v>65808.712153999993</v>
      </c>
      <c r="AD103">
        <v>1</v>
      </c>
      <c r="AE103">
        <v>2</v>
      </c>
      <c r="AF103">
        <v>2</v>
      </c>
      <c r="AG103" t="s">
        <v>299</v>
      </c>
      <c r="AH103" t="s">
        <v>300</v>
      </c>
      <c r="AI103" t="s">
        <v>9</v>
      </c>
      <c r="AJ103" t="s">
        <v>9</v>
      </c>
      <c r="AK103" t="s">
        <v>9</v>
      </c>
      <c r="AL103" t="s">
        <v>9</v>
      </c>
      <c r="AM103" s="10">
        <v>-26.04081077</v>
      </c>
      <c r="AN103" s="10">
        <v>65808.712153999993</v>
      </c>
      <c r="AU103">
        <v>1</v>
      </c>
      <c r="AV103">
        <v>2</v>
      </c>
      <c r="AW103">
        <v>3</v>
      </c>
      <c r="AX103" t="s">
        <v>299</v>
      </c>
      <c r="AY103" t="s">
        <v>300</v>
      </c>
      <c r="AZ103" s="5" t="s">
        <v>9</v>
      </c>
      <c r="BA103" s="5" t="s">
        <v>9</v>
      </c>
      <c r="BB103" s="5" t="s">
        <v>9</v>
      </c>
      <c r="BC103" s="31" t="str">
        <f t="shared" si="2"/>
        <v>(1,2,3,a,b)</v>
      </c>
      <c r="BD103" s="36"/>
      <c r="BE103" s="36"/>
      <c r="BF103" s="36"/>
      <c r="BG103" s="27" t="str">
        <f t="shared" si="3"/>
        <v>(1,2,3,a,b)</v>
      </c>
    </row>
    <row r="104" spans="1:93" x14ac:dyDescent="0.3">
      <c r="A104" s="8"/>
      <c r="B104" t="s">
        <v>74</v>
      </c>
      <c r="C104">
        <v>26741</v>
      </c>
      <c r="D104" s="30">
        <v>-0.445907045</v>
      </c>
      <c r="E104" s="10">
        <v>-0.44971155400000001</v>
      </c>
      <c r="F104" s="10">
        <v>-0.44210253500000002</v>
      </c>
      <c r="G104" s="10">
        <v>0</v>
      </c>
      <c r="H104" s="10">
        <v>-189.29848699999999</v>
      </c>
      <c r="I104" s="10">
        <v>37293.130023999998</v>
      </c>
      <c r="J104">
        <v>28249</v>
      </c>
      <c r="K104" s="30">
        <v>-0.40889860099999997</v>
      </c>
      <c r="L104" s="10">
        <v>-0.41265745300000001</v>
      </c>
      <c r="M104" s="10">
        <v>-0.40513974800000002</v>
      </c>
      <c r="N104" s="10">
        <v>0</v>
      </c>
      <c r="O104" s="10">
        <v>-162.4178048</v>
      </c>
      <c r="P104" s="10">
        <v>38973.101896</v>
      </c>
      <c r="Q104">
        <v>29752</v>
      </c>
      <c r="R104" s="30">
        <v>-0.42399701000000001</v>
      </c>
      <c r="S104" s="10">
        <v>-0.42983206499999999</v>
      </c>
      <c r="T104" s="10">
        <v>-0.418161956</v>
      </c>
      <c r="U104" s="10">
        <v>0</v>
      </c>
      <c r="V104" s="10">
        <v>-112.1002838</v>
      </c>
      <c r="W104" s="10">
        <v>33709.852038999998</v>
      </c>
      <c r="X104" s="10">
        <v>7.7379059999999998E-42</v>
      </c>
      <c r="Y104" s="10">
        <v>-13.56314023</v>
      </c>
      <c r="Z104" s="10">
        <v>54890.132496999999</v>
      </c>
      <c r="AA104" s="10">
        <v>2.0151000000000001E-5</v>
      </c>
      <c r="AB104" s="10">
        <v>4.2636163184000004</v>
      </c>
      <c r="AC104" s="29">
        <v>50419.864678999998</v>
      </c>
      <c r="AD104">
        <v>1</v>
      </c>
      <c r="AE104">
        <v>2</v>
      </c>
      <c r="AF104">
        <v>2</v>
      </c>
      <c r="AG104" t="s">
        <v>299</v>
      </c>
      <c r="AH104" t="s">
        <v>300</v>
      </c>
      <c r="AI104" t="s">
        <v>9</v>
      </c>
      <c r="AJ104" t="s">
        <v>9</v>
      </c>
      <c r="AK104" t="s">
        <v>9</v>
      </c>
      <c r="AL104" t="s">
        <v>9</v>
      </c>
      <c r="AM104" s="10">
        <v>4.2636163184000004</v>
      </c>
      <c r="AN104" s="10">
        <v>50419.864678999998</v>
      </c>
      <c r="AU104">
        <v>1</v>
      </c>
      <c r="AV104">
        <v>2</v>
      </c>
      <c r="AW104">
        <v>3</v>
      </c>
      <c r="AX104" t="s">
        <v>299</v>
      </c>
      <c r="AY104" t="s">
        <v>300</v>
      </c>
      <c r="AZ104" s="5" t="s">
        <v>9</v>
      </c>
      <c r="BA104" s="5" t="s">
        <v>9</v>
      </c>
      <c r="BB104" s="5" t="s">
        <v>9</v>
      </c>
      <c r="BC104" s="31" t="str">
        <f t="shared" si="2"/>
        <v>(1,2,3,a,b)</v>
      </c>
      <c r="BD104" s="36"/>
      <c r="BE104" s="36"/>
      <c r="BF104" s="36"/>
      <c r="BG104" s="27" t="str">
        <f t="shared" si="3"/>
        <v>(1,2,3,a,b)</v>
      </c>
    </row>
    <row r="105" spans="1:93" x14ac:dyDescent="0.3">
      <c r="A105" s="8"/>
      <c r="B105" s="2" t="s">
        <v>122</v>
      </c>
      <c r="C105">
        <v>958</v>
      </c>
      <c r="D105" s="30">
        <v>0.63084484860000001</v>
      </c>
      <c r="E105" s="10">
        <v>0.63084484860000001</v>
      </c>
      <c r="F105" s="10">
        <v>0.63084484860000001</v>
      </c>
      <c r="G105" s="10">
        <v>0</v>
      </c>
      <c r="H105" s="10">
        <v>819.62620815000002</v>
      </c>
      <c r="I105" s="10">
        <v>1261260</v>
      </c>
      <c r="J105">
        <v>982</v>
      </c>
      <c r="K105" s="30">
        <v>0.52339663410000004</v>
      </c>
      <c r="L105" s="10">
        <v>0.52339663410000004</v>
      </c>
      <c r="M105" s="10">
        <v>0.52339663410000004</v>
      </c>
      <c r="N105" s="10">
        <v>0</v>
      </c>
      <c r="O105" s="10">
        <v>741.41728340999998</v>
      </c>
      <c r="P105" s="10">
        <v>1351358</v>
      </c>
      <c r="Q105">
        <v>920</v>
      </c>
      <c r="R105" s="30">
        <v>1.2225237916</v>
      </c>
      <c r="S105" s="10" t="s">
        <v>9</v>
      </c>
      <c r="T105" s="10" t="s">
        <v>9</v>
      </c>
      <c r="U105" s="10">
        <v>0</v>
      </c>
      <c r="V105" s="10">
        <v>1722.3121097999999</v>
      </c>
      <c r="W105" s="10">
        <v>1415746</v>
      </c>
      <c r="X105" s="10">
        <v>0</v>
      </c>
      <c r="Y105" s="10" t="s">
        <v>294</v>
      </c>
      <c r="Z105" s="10">
        <v>1938</v>
      </c>
      <c r="AA105" s="10">
        <v>0</v>
      </c>
      <c r="AB105" s="10" t="s">
        <v>295</v>
      </c>
      <c r="AC105" s="29">
        <v>1900</v>
      </c>
      <c r="AD105">
        <v>1</v>
      </c>
      <c r="AE105">
        <v>2</v>
      </c>
      <c r="AF105">
        <v>2</v>
      </c>
      <c r="AG105" t="s">
        <v>299</v>
      </c>
      <c r="AH105" t="s">
        <v>300</v>
      </c>
      <c r="AI105" t="s">
        <v>9</v>
      </c>
      <c r="AJ105" t="s">
        <v>9</v>
      </c>
      <c r="AK105" t="s">
        <v>9</v>
      </c>
      <c r="AL105" t="s">
        <v>9</v>
      </c>
      <c r="AM105" s="10" t="s">
        <v>295</v>
      </c>
      <c r="AN105" s="10">
        <v>1900</v>
      </c>
      <c r="AU105">
        <v>1</v>
      </c>
      <c r="AV105">
        <v>2</v>
      </c>
      <c r="AW105">
        <v>3</v>
      </c>
      <c r="AX105" t="s">
        <v>299</v>
      </c>
      <c r="AY105" t="s">
        <v>300</v>
      </c>
      <c r="AZ105" s="5" t="s">
        <v>9</v>
      </c>
      <c r="BA105" s="5" t="s">
        <v>9</v>
      </c>
      <c r="BB105" s="5" t="s">
        <v>9</v>
      </c>
      <c r="BC105" s="31" t="str">
        <f t="shared" si="2"/>
        <v>(1,2,3,a,b)</v>
      </c>
      <c r="BD105" s="36"/>
      <c r="BE105" s="36"/>
      <c r="BF105" s="36"/>
      <c r="BG105" s="27" t="str">
        <f t="shared" si="3"/>
        <v>(1,2,3,a,b)</v>
      </c>
      <c r="CO105" s="3"/>
    </row>
    <row r="106" spans="1:93" x14ac:dyDescent="0.3">
      <c r="A106" s="8"/>
      <c r="B106" t="s">
        <v>78</v>
      </c>
      <c r="C106">
        <v>39293</v>
      </c>
      <c r="D106" s="30">
        <v>6.0443891399999998E-2</v>
      </c>
      <c r="E106" s="10">
        <v>5.4523622700000003E-2</v>
      </c>
      <c r="F106" s="10">
        <v>6.6364160199999994E-2</v>
      </c>
      <c r="G106" s="10">
        <v>0</v>
      </c>
      <c r="H106" s="10">
        <v>34.181208951999999</v>
      </c>
      <c r="I106" s="10">
        <v>45388.818505000003</v>
      </c>
      <c r="J106">
        <v>39808</v>
      </c>
      <c r="K106" s="30">
        <v>-2.4441878E-2</v>
      </c>
      <c r="L106" s="10">
        <v>-3.0011625E-2</v>
      </c>
      <c r="M106" s="10">
        <v>-1.8872130000000001E-2</v>
      </c>
      <c r="N106" s="10">
        <v>0</v>
      </c>
      <c r="O106" s="10">
        <v>15.870904568</v>
      </c>
      <c r="P106" s="10">
        <v>46394.761293000003</v>
      </c>
      <c r="Q106">
        <v>37907</v>
      </c>
      <c r="R106" s="30">
        <v>6.4295468999999994E-2</v>
      </c>
      <c r="S106" s="10">
        <v>5.7853432699999999E-2</v>
      </c>
      <c r="T106" s="10">
        <v>7.0737505300000003E-2</v>
      </c>
      <c r="U106" s="10">
        <v>0</v>
      </c>
      <c r="V106" s="10">
        <v>42.690195672999998</v>
      </c>
      <c r="W106" s="10">
        <v>42020.895119000001</v>
      </c>
      <c r="X106" s="10">
        <v>7.1642790000000004E-93</v>
      </c>
      <c r="Y106" s="10">
        <v>20.468623464</v>
      </c>
      <c r="Z106" s="10">
        <v>78735.726997000005</v>
      </c>
      <c r="AA106" s="10">
        <v>1.8339740000000002E-92</v>
      </c>
      <c r="AB106" s="10">
        <v>-20.423655199999999</v>
      </c>
      <c r="AC106" s="29">
        <v>75553.396403000006</v>
      </c>
      <c r="AD106">
        <v>1</v>
      </c>
      <c r="AE106">
        <v>2</v>
      </c>
      <c r="AF106">
        <v>2</v>
      </c>
      <c r="AG106" t="s">
        <v>299</v>
      </c>
      <c r="AH106" t="s">
        <v>300</v>
      </c>
      <c r="AI106" t="s">
        <v>9</v>
      </c>
      <c r="AJ106" t="s">
        <v>9</v>
      </c>
      <c r="AK106" t="s">
        <v>9</v>
      </c>
      <c r="AL106" t="s">
        <v>9</v>
      </c>
      <c r="AM106" s="10">
        <v>-20.423655199999999</v>
      </c>
      <c r="AN106" s="10">
        <v>75553.396403000006</v>
      </c>
      <c r="AU106">
        <v>1</v>
      </c>
      <c r="AV106">
        <v>2</v>
      </c>
      <c r="AW106">
        <v>3</v>
      </c>
      <c r="AX106" t="s">
        <v>299</v>
      </c>
      <c r="AY106" t="s">
        <v>300</v>
      </c>
      <c r="AZ106" s="5" t="s">
        <v>9</v>
      </c>
      <c r="BA106" s="5" t="s">
        <v>9</v>
      </c>
      <c r="BB106" s="5" t="s">
        <v>9</v>
      </c>
      <c r="BC106" s="31" t="str">
        <f t="shared" si="2"/>
        <v>(1,2,3,a,b)</v>
      </c>
      <c r="BD106" s="36"/>
      <c r="BE106" s="36"/>
      <c r="BF106" s="36"/>
      <c r="BG106" s="27" t="str">
        <f t="shared" si="3"/>
        <v>(1,2,3,a,b)</v>
      </c>
    </row>
    <row r="107" spans="1:93" x14ac:dyDescent="0.3">
      <c r="A107" s="8"/>
      <c r="B107" t="s">
        <v>79</v>
      </c>
      <c r="C107">
        <v>35408</v>
      </c>
      <c r="D107" s="30">
        <v>0.41726840170000001</v>
      </c>
      <c r="E107" s="10">
        <v>0.40824810950000001</v>
      </c>
      <c r="F107" s="10">
        <v>0.42628869390000002</v>
      </c>
      <c r="G107" s="10">
        <v>0</v>
      </c>
      <c r="H107" s="10">
        <v>99.207331202000006</v>
      </c>
      <c r="I107" s="10">
        <v>37726.884382999997</v>
      </c>
      <c r="J107">
        <v>37125</v>
      </c>
      <c r="K107" s="30">
        <v>0.39811509430000003</v>
      </c>
      <c r="L107" s="10">
        <v>0.38949256789999998</v>
      </c>
      <c r="M107" s="10">
        <v>0.40673762060000002</v>
      </c>
      <c r="N107" s="10">
        <v>0</v>
      </c>
      <c r="O107" s="10">
        <v>105.00362516</v>
      </c>
      <c r="P107" s="10">
        <v>39633.633457999997</v>
      </c>
      <c r="Q107">
        <v>34764</v>
      </c>
      <c r="R107" s="30">
        <v>0.5154226033</v>
      </c>
      <c r="S107" s="10">
        <v>0.50564217980000004</v>
      </c>
      <c r="T107" s="10">
        <v>0.52520302679999997</v>
      </c>
      <c r="U107" s="10">
        <v>0</v>
      </c>
      <c r="V107" s="10">
        <v>117.92299722</v>
      </c>
      <c r="W107" s="10">
        <v>36377.3053</v>
      </c>
      <c r="X107" s="10">
        <v>2.6267284999999998E-3</v>
      </c>
      <c r="Y107" s="10">
        <v>3.0084519410000001</v>
      </c>
      <c r="Z107" s="10">
        <v>72170.464460000003</v>
      </c>
      <c r="AA107" s="10">
        <v>1.898942E-69</v>
      </c>
      <c r="AB107" s="10">
        <v>-17.634299680000002</v>
      </c>
      <c r="AC107" s="29">
        <v>70109.534390999994</v>
      </c>
      <c r="AD107">
        <v>1</v>
      </c>
      <c r="AE107">
        <v>2</v>
      </c>
      <c r="AF107">
        <v>2</v>
      </c>
      <c r="AG107" t="s">
        <v>299</v>
      </c>
      <c r="AH107" t="s">
        <v>300</v>
      </c>
      <c r="AI107" t="s">
        <v>9</v>
      </c>
      <c r="AJ107" t="s">
        <v>9</v>
      </c>
      <c r="AK107" t="s">
        <v>9</v>
      </c>
      <c r="AL107" t="s">
        <v>9</v>
      </c>
      <c r="AM107" s="10">
        <v>-17.634299680000002</v>
      </c>
      <c r="AN107" s="10">
        <v>70109.534390999994</v>
      </c>
      <c r="AU107">
        <v>1</v>
      </c>
      <c r="AV107">
        <v>2</v>
      </c>
      <c r="AW107">
        <v>3</v>
      </c>
      <c r="AX107" t="s">
        <v>299</v>
      </c>
      <c r="AY107" t="s">
        <v>300</v>
      </c>
      <c r="AZ107" s="5" t="s">
        <v>9</v>
      </c>
      <c r="BA107" s="5" t="s">
        <v>9</v>
      </c>
      <c r="BB107" s="5" t="s">
        <v>9</v>
      </c>
      <c r="BC107" s="31" t="str">
        <f t="shared" si="2"/>
        <v>(1,2,3,a,b)</v>
      </c>
      <c r="BD107" s="36"/>
      <c r="BE107" s="36"/>
      <c r="BF107" s="36"/>
      <c r="BG107" s="27" t="str">
        <f t="shared" si="3"/>
        <v>(1,2,3,a,b)</v>
      </c>
    </row>
    <row r="108" spans="1:93" x14ac:dyDescent="0.3">
      <c r="A108" s="8"/>
      <c r="B108" t="s">
        <v>80</v>
      </c>
      <c r="C108">
        <v>29538</v>
      </c>
      <c r="D108" s="30">
        <v>0.3405578319</v>
      </c>
      <c r="E108" s="10">
        <v>0.33357584639999999</v>
      </c>
      <c r="F108" s="10">
        <v>0.34753981750000001</v>
      </c>
      <c r="G108" s="10">
        <v>0</v>
      </c>
      <c r="H108" s="10">
        <v>105.8788265</v>
      </c>
      <c r="I108" s="10">
        <v>32801.213940000001</v>
      </c>
      <c r="J108">
        <v>31647</v>
      </c>
      <c r="K108" s="30">
        <v>0.32959083909999998</v>
      </c>
      <c r="L108" s="10">
        <v>0.32382595460000002</v>
      </c>
      <c r="M108" s="10">
        <v>0.33535572349999998</v>
      </c>
      <c r="N108" s="10">
        <v>0</v>
      </c>
      <c r="O108" s="10">
        <v>131.4998401</v>
      </c>
      <c r="P108" s="10">
        <v>36523.552535000003</v>
      </c>
      <c r="Q108">
        <v>31462</v>
      </c>
      <c r="R108" s="30">
        <v>0.45057152719999999</v>
      </c>
      <c r="S108" s="10">
        <v>0.44416652049999999</v>
      </c>
      <c r="T108" s="10">
        <v>0.45697653389999998</v>
      </c>
      <c r="U108" s="10">
        <v>0</v>
      </c>
      <c r="V108" s="10">
        <v>158.08932487000001</v>
      </c>
      <c r="W108" s="10">
        <v>34917.361901999997</v>
      </c>
      <c r="X108" s="10">
        <v>1.75963957E-2</v>
      </c>
      <c r="Y108" s="10">
        <v>2.3740708514</v>
      </c>
      <c r="Z108" s="10">
        <v>58258.226355999999</v>
      </c>
      <c r="AA108" s="10">
        <v>1.06536E-165</v>
      </c>
      <c r="AB108" s="10">
        <v>-27.517512400000001</v>
      </c>
      <c r="AC108" s="29">
        <v>62381.546376999999</v>
      </c>
      <c r="AD108">
        <v>1</v>
      </c>
      <c r="AE108">
        <v>2</v>
      </c>
      <c r="AF108">
        <v>2</v>
      </c>
      <c r="AG108" t="s">
        <v>299</v>
      </c>
      <c r="AH108" t="s">
        <v>300</v>
      </c>
      <c r="AI108" t="s">
        <v>9</v>
      </c>
      <c r="AJ108" t="s">
        <v>9</v>
      </c>
      <c r="AK108" t="s">
        <v>9</v>
      </c>
      <c r="AL108" t="s">
        <v>9</v>
      </c>
      <c r="AM108" s="10">
        <v>-27.517512400000001</v>
      </c>
      <c r="AN108" s="10">
        <v>62381.546376999999</v>
      </c>
      <c r="AU108">
        <v>1</v>
      </c>
      <c r="AV108">
        <v>2</v>
      </c>
      <c r="AW108">
        <v>3</v>
      </c>
      <c r="AX108" t="s">
        <v>299</v>
      </c>
      <c r="AY108" t="s">
        <v>300</v>
      </c>
      <c r="AZ108" s="5" t="s">
        <v>9</v>
      </c>
      <c r="BA108" s="5" t="s">
        <v>9</v>
      </c>
      <c r="BB108" s="5" t="s">
        <v>9</v>
      </c>
      <c r="BC108" s="31" t="str">
        <f t="shared" si="2"/>
        <v>(1,2,3,a,b)</v>
      </c>
      <c r="BD108" s="36"/>
      <c r="BE108" s="36"/>
      <c r="BF108" s="36"/>
      <c r="BG108" s="27" t="str">
        <f t="shared" si="3"/>
        <v>(1,2,3,a,b)</v>
      </c>
    </row>
    <row r="109" spans="1:93" x14ac:dyDescent="0.3">
      <c r="A109" s="8"/>
      <c r="B109" t="s">
        <v>81</v>
      </c>
      <c r="C109">
        <v>16177</v>
      </c>
      <c r="D109" s="30">
        <v>1.1848925489</v>
      </c>
      <c r="E109" s="10">
        <v>1.1717376057</v>
      </c>
      <c r="F109" s="10">
        <v>1.1980474920999999</v>
      </c>
      <c r="G109" s="10">
        <v>0</v>
      </c>
      <c r="H109" s="10">
        <v>182.14003305</v>
      </c>
      <c r="I109" s="10">
        <v>16670.468387000001</v>
      </c>
      <c r="J109">
        <v>17309</v>
      </c>
      <c r="K109" s="30">
        <v>1.1677313016999999</v>
      </c>
      <c r="L109" s="10">
        <v>1.1564033300000001</v>
      </c>
      <c r="M109" s="10">
        <v>1.1790592733</v>
      </c>
      <c r="N109" s="10">
        <v>0</v>
      </c>
      <c r="O109" s="10">
        <v>212.42311604</v>
      </c>
      <c r="P109" s="10">
        <v>17981.573560000001</v>
      </c>
      <c r="Q109">
        <v>16472</v>
      </c>
      <c r="R109" s="30">
        <v>1.5486766747</v>
      </c>
      <c r="S109" s="10">
        <v>1.5318294454000001</v>
      </c>
      <c r="T109" s="10">
        <v>1.5655239041</v>
      </c>
      <c r="U109" s="10">
        <v>0</v>
      </c>
      <c r="V109" s="10">
        <v>188.72396802</v>
      </c>
      <c r="W109" s="10">
        <v>16726.884586</v>
      </c>
      <c r="X109" s="10">
        <v>5.2675021000000002E-2</v>
      </c>
      <c r="Y109" s="10">
        <v>1.937646698</v>
      </c>
      <c r="Z109" s="10">
        <v>32394.439068</v>
      </c>
      <c r="AA109" s="10">
        <v>1.6711600000000001E-289</v>
      </c>
      <c r="AB109" s="10">
        <v>-36.780149229999999</v>
      </c>
      <c r="AC109" s="29">
        <v>29072.537623</v>
      </c>
      <c r="AD109">
        <v>1</v>
      </c>
      <c r="AE109">
        <v>2</v>
      </c>
      <c r="AF109">
        <v>2</v>
      </c>
      <c r="AG109" t="s">
        <v>9</v>
      </c>
      <c r="AH109" t="s">
        <v>300</v>
      </c>
      <c r="AI109" t="s">
        <v>9</v>
      </c>
      <c r="AJ109" t="s">
        <v>9</v>
      </c>
      <c r="AK109" t="s">
        <v>9</v>
      </c>
      <c r="AL109" t="s">
        <v>9</v>
      </c>
      <c r="AM109" s="10">
        <v>-36.780149229999999</v>
      </c>
      <c r="AN109" s="10">
        <v>29072.537623</v>
      </c>
      <c r="AO109" s="2"/>
      <c r="AP109" s="2"/>
      <c r="AQ109" s="2"/>
      <c r="AR109" s="2"/>
      <c r="AS109" s="2"/>
      <c r="AT109" s="2"/>
      <c r="AU109">
        <v>1</v>
      </c>
      <c r="AV109">
        <v>2</v>
      </c>
      <c r="AW109">
        <v>3</v>
      </c>
      <c r="AX109" t="s">
        <v>9</v>
      </c>
      <c r="AY109" t="s">
        <v>300</v>
      </c>
      <c r="AZ109" s="5" t="s">
        <v>9</v>
      </c>
      <c r="BA109" s="5" t="s">
        <v>9</v>
      </c>
      <c r="BB109" s="5" t="s">
        <v>9</v>
      </c>
      <c r="BC109" s="31" t="str">
        <f t="shared" si="2"/>
        <v>(1,2,3,b)</v>
      </c>
      <c r="BD109" s="36"/>
      <c r="BE109" s="36"/>
      <c r="BF109" s="36"/>
      <c r="BG109" s="27" t="str">
        <f t="shared" si="3"/>
        <v>(1,2,3, ,b)</v>
      </c>
      <c r="CO109" s="3"/>
    </row>
    <row r="110" spans="1:93" s="2" customFormat="1" x14ac:dyDescent="0.3">
      <c r="A110" s="8" t="s">
        <v>164</v>
      </c>
      <c r="B110" s="2" t="s">
        <v>151</v>
      </c>
      <c r="C110">
        <v>64718</v>
      </c>
      <c r="D110" s="30">
        <v>6.7925523999999996E-3</v>
      </c>
      <c r="E110" s="10">
        <v>2.6395152999999999E-3</v>
      </c>
      <c r="F110" s="10">
        <v>1.09455895E-2</v>
      </c>
      <c r="G110" s="10">
        <v>0</v>
      </c>
      <c r="H110" s="10">
        <v>23.472934807000001</v>
      </c>
      <c r="I110" s="10">
        <v>85807.860438999996</v>
      </c>
      <c r="J110">
        <v>74730</v>
      </c>
      <c r="K110" s="30">
        <v>-0.12574142799999999</v>
      </c>
      <c r="L110" s="10">
        <v>-0.12872402299999999</v>
      </c>
      <c r="M110" s="10">
        <v>-0.122758834</v>
      </c>
      <c r="N110" s="10">
        <v>0</v>
      </c>
      <c r="O110" s="10">
        <v>-31.649382460000002</v>
      </c>
      <c r="P110" s="10">
        <v>121513.68704999999</v>
      </c>
      <c r="Q110">
        <v>84247</v>
      </c>
      <c r="R110" s="30">
        <v>0.10020041239999999</v>
      </c>
      <c r="S110" s="10">
        <v>9.6990001399999998E-2</v>
      </c>
      <c r="T110" s="10">
        <v>0.1034108235</v>
      </c>
      <c r="U110" s="10">
        <v>0</v>
      </c>
      <c r="V110" s="10">
        <v>99.720486992999994</v>
      </c>
      <c r="W110" s="10">
        <v>123649.32947</v>
      </c>
      <c r="X110" s="10">
        <v>0</v>
      </c>
      <c r="Y110" s="10">
        <v>50.804303353999998</v>
      </c>
      <c r="Z110" s="10">
        <v>120844.40738999999</v>
      </c>
      <c r="AA110" s="10">
        <v>0</v>
      </c>
      <c r="AB110" s="10">
        <v>-101.0581272</v>
      </c>
      <c r="AC110" s="29">
        <v>158907.24872999999</v>
      </c>
      <c r="AD110">
        <v>1</v>
      </c>
      <c r="AE110">
        <v>2</v>
      </c>
      <c r="AF110">
        <v>2</v>
      </c>
      <c r="AG110" t="s">
        <v>299</v>
      </c>
      <c r="AH110" t="s">
        <v>300</v>
      </c>
      <c r="AI110" t="s">
        <v>9</v>
      </c>
      <c r="AJ110" t="s">
        <v>9</v>
      </c>
      <c r="AK110" t="s">
        <v>9</v>
      </c>
      <c r="AL110" t="s">
        <v>9</v>
      </c>
      <c r="AM110" s="10">
        <v>-101.0581272</v>
      </c>
      <c r="AN110" s="10">
        <v>158907.24872999999</v>
      </c>
      <c r="AO110" s="18"/>
      <c r="AP110" s="18"/>
      <c r="AQ110" s="18"/>
      <c r="AR110" s="18"/>
      <c r="AS110" s="18"/>
      <c r="AT110" s="18"/>
      <c r="AU110">
        <v>1</v>
      </c>
      <c r="AV110">
        <v>2</v>
      </c>
      <c r="AW110">
        <v>3</v>
      </c>
      <c r="AX110" t="s">
        <v>299</v>
      </c>
      <c r="AY110" t="s">
        <v>300</v>
      </c>
      <c r="AZ110" s="27" t="s">
        <v>9</v>
      </c>
      <c r="BA110" s="27" t="s">
        <v>9</v>
      </c>
      <c r="BB110" s="27" t="s">
        <v>9</v>
      </c>
      <c r="BC110" s="31" t="str">
        <f t="shared" si="2"/>
        <v>(1,2,3,a,b)</v>
      </c>
      <c r="BD110" s="38"/>
      <c r="BE110" s="38"/>
      <c r="BF110" s="38"/>
      <c r="BG110" s="27" t="str">
        <f t="shared" si="3"/>
        <v>(1,2,3,a,b)</v>
      </c>
      <c r="BH110" s="33"/>
      <c r="BI110" s="27"/>
      <c r="BJ110" s="27"/>
      <c r="BK110" s="27"/>
      <c r="BL110" s="27"/>
      <c r="BM110" s="27"/>
      <c r="BN110" s="27"/>
      <c r="BO110" s="27"/>
      <c r="BP110" s="27"/>
      <c r="BQ110" s="27"/>
      <c r="BR110" s="27"/>
      <c r="BS110" s="27"/>
      <c r="BT110" s="27"/>
      <c r="BU110" s="27"/>
      <c r="BV110" s="27"/>
      <c r="BW110" s="27"/>
    </row>
    <row r="111" spans="1:93" x14ac:dyDescent="0.3">
      <c r="A111" s="8"/>
      <c r="B111" t="s">
        <v>152</v>
      </c>
      <c r="C111">
        <v>28716</v>
      </c>
      <c r="D111" s="30">
        <v>3.9103190500000003E-2</v>
      </c>
      <c r="E111" s="10">
        <v>3.0531776399999998E-2</v>
      </c>
      <c r="F111" s="10">
        <v>4.7674604600000003E-2</v>
      </c>
      <c r="G111" s="10">
        <v>0</v>
      </c>
      <c r="H111" s="10">
        <v>19.255622073000001</v>
      </c>
      <c r="I111" s="10">
        <v>30802.262944999999</v>
      </c>
      <c r="J111">
        <v>30219</v>
      </c>
      <c r="K111" s="30">
        <v>-0.136110327</v>
      </c>
      <c r="L111" s="10">
        <v>-0.14484270699999999</v>
      </c>
      <c r="M111" s="10">
        <v>-0.12737794699999999</v>
      </c>
      <c r="N111" s="10">
        <v>0</v>
      </c>
      <c r="O111" s="10">
        <v>-14.317552040000001</v>
      </c>
      <c r="P111" s="10">
        <v>32208.309406</v>
      </c>
      <c r="Q111">
        <v>32651</v>
      </c>
      <c r="R111" s="30">
        <v>-0.156267303</v>
      </c>
      <c r="S111" s="10">
        <v>-0.167154894</v>
      </c>
      <c r="T111" s="10">
        <v>-0.14537971299999999</v>
      </c>
      <c r="U111" s="10">
        <v>0</v>
      </c>
      <c r="V111" s="10">
        <v>-13.66174303</v>
      </c>
      <c r="W111" s="10">
        <v>33870.733783000003</v>
      </c>
      <c r="X111" s="10">
        <v>3.4368499999999998E-172</v>
      </c>
      <c r="Y111" s="10">
        <v>28.066510159</v>
      </c>
      <c r="Z111" s="10">
        <v>58925.260942000001</v>
      </c>
      <c r="AA111" s="10">
        <v>4.6453566999999996E-3</v>
      </c>
      <c r="AB111" s="10">
        <v>2.8307543875999999</v>
      </c>
      <c r="AC111" s="29">
        <v>60923.021200000003</v>
      </c>
      <c r="AD111">
        <v>1</v>
      </c>
      <c r="AE111">
        <v>2</v>
      </c>
      <c r="AF111">
        <v>2</v>
      </c>
      <c r="AG111" t="s">
        <v>299</v>
      </c>
      <c r="AH111" t="s">
        <v>300</v>
      </c>
      <c r="AI111" t="s">
        <v>9</v>
      </c>
      <c r="AJ111" t="s">
        <v>9</v>
      </c>
      <c r="AK111" t="s">
        <v>9</v>
      </c>
      <c r="AL111" t="s">
        <v>9</v>
      </c>
      <c r="AM111" s="10">
        <v>2.8307543875999999</v>
      </c>
      <c r="AN111" s="10">
        <v>60923.021200000003</v>
      </c>
      <c r="AU111">
        <v>1</v>
      </c>
      <c r="AV111">
        <v>2</v>
      </c>
      <c r="AW111">
        <v>3</v>
      </c>
      <c r="AX111" t="s">
        <v>299</v>
      </c>
      <c r="AY111" t="s">
        <v>300</v>
      </c>
      <c r="AZ111" s="5" t="s">
        <v>9</v>
      </c>
      <c r="BA111" s="5" t="s">
        <v>9</v>
      </c>
      <c r="BB111" s="5" t="s">
        <v>9</v>
      </c>
      <c r="BC111" s="31" t="str">
        <f t="shared" si="2"/>
        <v>(1,2,3,a,b)</v>
      </c>
      <c r="BD111" s="36"/>
      <c r="BE111" s="36"/>
      <c r="BF111" s="36"/>
      <c r="BG111" s="27" t="str">
        <f t="shared" si="3"/>
        <v>(1,2,3,a,b)</v>
      </c>
    </row>
    <row r="112" spans="1:93" x14ac:dyDescent="0.3">
      <c r="A112" s="8"/>
      <c r="B112" t="s">
        <v>153</v>
      </c>
      <c r="C112">
        <v>48416</v>
      </c>
      <c r="D112" s="30">
        <v>0.37903253349999999</v>
      </c>
      <c r="E112" s="10">
        <v>0.3743622398</v>
      </c>
      <c r="F112" s="10">
        <v>0.38370282709999998</v>
      </c>
      <c r="G112" s="10">
        <v>0</v>
      </c>
      <c r="H112" s="10">
        <v>168.77035565</v>
      </c>
      <c r="I112" s="10">
        <v>60734.339638999998</v>
      </c>
      <c r="J112">
        <v>52661</v>
      </c>
      <c r="K112" s="30">
        <v>0.43610552899999999</v>
      </c>
      <c r="L112" s="10">
        <v>0.43176978840000002</v>
      </c>
      <c r="M112" s="10">
        <v>0.44044126950000001</v>
      </c>
      <c r="N112" s="10">
        <v>0</v>
      </c>
      <c r="O112" s="10">
        <v>215.64872227000001</v>
      </c>
      <c r="P112" s="10">
        <v>67373.862162999998</v>
      </c>
      <c r="Q112">
        <v>56866</v>
      </c>
      <c r="R112" s="30">
        <v>0.32483979460000001</v>
      </c>
      <c r="S112" s="10">
        <v>0.32062461330000003</v>
      </c>
      <c r="T112" s="10">
        <v>0.32905497579999998</v>
      </c>
      <c r="U112" s="10">
        <v>0</v>
      </c>
      <c r="V112" s="10">
        <v>177.44940016000001</v>
      </c>
      <c r="W112" s="10">
        <v>71746.637860999996</v>
      </c>
      <c r="X112" s="10">
        <v>7.0654940000000003E-69</v>
      </c>
      <c r="Y112" s="10">
        <v>-17.553801060000001</v>
      </c>
      <c r="Z112" s="10">
        <v>99715.130566000007</v>
      </c>
      <c r="AA112" s="10">
        <v>3.8777300000000001E-283</v>
      </c>
      <c r="AB112" s="10">
        <v>36.064345715000002</v>
      </c>
      <c r="AC112" s="29">
        <v>109035.19934000001</v>
      </c>
      <c r="AD112">
        <v>1</v>
      </c>
      <c r="AE112">
        <v>2</v>
      </c>
      <c r="AF112">
        <v>2</v>
      </c>
      <c r="AG112" t="s">
        <v>299</v>
      </c>
      <c r="AH112" t="s">
        <v>300</v>
      </c>
      <c r="AI112" t="s">
        <v>9</v>
      </c>
      <c r="AJ112" t="s">
        <v>9</v>
      </c>
      <c r="AK112" t="s">
        <v>9</v>
      </c>
      <c r="AL112" t="s">
        <v>9</v>
      </c>
      <c r="AM112" s="10">
        <v>36.064345715000002</v>
      </c>
      <c r="AN112" s="10">
        <v>109035.19934000001</v>
      </c>
      <c r="AU112">
        <v>1</v>
      </c>
      <c r="AV112">
        <v>2</v>
      </c>
      <c r="AW112">
        <v>3</v>
      </c>
      <c r="AX112" t="s">
        <v>299</v>
      </c>
      <c r="AY112" t="s">
        <v>300</v>
      </c>
      <c r="AZ112" s="5" t="s">
        <v>9</v>
      </c>
      <c r="BA112" s="5" t="s">
        <v>9</v>
      </c>
      <c r="BB112" s="5" t="s">
        <v>9</v>
      </c>
      <c r="BC112" s="31" t="str">
        <f t="shared" si="2"/>
        <v>(1,2,3,a,b)</v>
      </c>
      <c r="BD112" s="36"/>
      <c r="BE112" s="36"/>
      <c r="BF112" s="36"/>
      <c r="BG112" s="27" t="str">
        <f t="shared" si="3"/>
        <v>(1,2,3,a,b)</v>
      </c>
    </row>
    <row r="113" spans="1:93" x14ac:dyDescent="0.3">
      <c r="A113" s="8"/>
      <c r="B113" t="s">
        <v>154</v>
      </c>
      <c r="C113">
        <v>39203</v>
      </c>
      <c r="D113" s="30">
        <v>0.125299942</v>
      </c>
      <c r="E113" s="10">
        <v>0.1146714617</v>
      </c>
      <c r="F113" s="10">
        <v>0.13592842229999999</v>
      </c>
      <c r="G113" s="10">
        <v>0</v>
      </c>
      <c r="H113" s="10">
        <v>31.344056198000001</v>
      </c>
      <c r="I113" s="10">
        <v>41044.769143999998</v>
      </c>
      <c r="J113">
        <v>41199</v>
      </c>
      <c r="K113" s="30">
        <v>0.14415206959999999</v>
      </c>
      <c r="L113" s="10">
        <v>0.1335961507</v>
      </c>
      <c r="M113" s="10">
        <v>0.15470798860000001</v>
      </c>
      <c r="N113" s="10">
        <v>0</v>
      </c>
      <c r="O113" s="10">
        <v>39.570515397999998</v>
      </c>
      <c r="P113" s="10">
        <v>43045.460734</v>
      </c>
      <c r="Q113">
        <v>44617</v>
      </c>
      <c r="R113" s="30">
        <v>8.2453788200000003E-2</v>
      </c>
      <c r="S113" s="10">
        <v>7.0515322500000005E-2</v>
      </c>
      <c r="T113" s="10">
        <v>9.4392253800000006E-2</v>
      </c>
      <c r="U113" s="10">
        <v>0</v>
      </c>
      <c r="V113" s="10">
        <v>26.415755612000002</v>
      </c>
      <c r="W113" s="10">
        <v>46001.167651000003</v>
      </c>
      <c r="X113" s="10">
        <v>1.36381991E-2</v>
      </c>
      <c r="Y113" s="10">
        <v>-2.4667086120000001</v>
      </c>
      <c r="Z113" s="10">
        <v>80298.466423999998</v>
      </c>
      <c r="AA113" s="10">
        <v>3.269202E-14</v>
      </c>
      <c r="AB113" s="10">
        <v>7.5884925289999998</v>
      </c>
      <c r="AC113" s="29">
        <v>85228.627105000007</v>
      </c>
      <c r="AD113">
        <v>1</v>
      </c>
      <c r="AE113">
        <v>2</v>
      </c>
      <c r="AF113">
        <v>2</v>
      </c>
      <c r="AG113" t="s">
        <v>299</v>
      </c>
      <c r="AH113" t="s">
        <v>300</v>
      </c>
      <c r="AI113" t="s">
        <v>9</v>
      </c>
      <c r="AJ113" t="s">
        <v>9</v>
      </c>
      <c r="AK113" t="s">
        <v>9</v>
      </c>
      <c r="AL113" t="s">
        <v>9</v>
      </c>
      <c r="AM113" s="10">
        <v>7.5884925290999998</v>
      </c>
      <c r="AN113" s="10">
        <v>85228.627105000007</v>
      </c>
      <c r="AO113" s="2"/>
      <c r="AP113" s="2"/>
      <c r="AQ113" s="2"/>
      <c r="AR113" s="2"/>
      <c r="AS113" s="2"/>
      <c r="AT113" s="2"/>
      <c r="AU113">
        <v>1</v>
      </c>
      <c r="AV113">
        <v>2</v>
      </c>
      <c r="AW113">
        <v>3</v>
      </c>
      <c r="AX113" t="s">
        <v>299</v>
      </c>
      <c r="AY113" t="s">
        <v>300</v>
      </c>
      <c r="AZ113" s="5" t="s">
        <v>9</v>
      </c>
      <c r="BA113" s="5" t="s">
        <v>9</v>
      </c>
      <c r="BB113" s="5" t="s">
        <v>9</v>
      </c>
      <c r="BC113" s="31" t="str">
        <f t="shared" si="2"/>
        <v>(1,2,3,a,b)</v>
      </c>
      <c r="BD113" s="36"/>
      <c r="BE113" s="36"/>
      <c r="BF113" s="36"/>
      <c r="BG113" s="27" t="str">
        <f t="shared" si="3"/>
        <v>(1,2,3,a,b)</v>
      </c>
      <c r="BQ113" s="32"/>
      <c r="CO113" s="3"/>
    </row>
    <row r="114" spans="1:93" s="2" customFormat="1" x14ac:dyDescent="0.3">
      <c r="A114" s="8"/>
      <c r="B114" s="2" t="s">
        <v>82</v>
      </c>
      <c r="C114">
        <v>54790</v>
      </c>
      <c r="D114" s="30">
        <v>-0.49335178600000001</v>
      </c>
      <c r="E114" s="10">
        <v>-0.49715907999999998</v>
      </c>
      <c r="F114" s="10">
        <v>-0.489544492</v>
      </c>
      <c r="G114" s="10">
        <v>0</v>
      </c>
      <c r="H114" s="10">
        <v>-211.94278850000001</v>
      </c>
      <c r="I114" s="10">
        <v>76395.631089000002</v>
      </c>
      <c r="J114">
        <v>59096</v>
      </c>
      <c r="K114" s="30">
        <v>-0.51753625199999997</v>
      </c>
      <c r="L114" s="10">
        <v>-0.52054550799999999</v>
      </c>
      <c r="M114" s="10">
        <v>-0.51452699700000004</v>
      </c>
      <c r="N114" s="10">
        <v>0</v>
      </c>
      <c r="O114" s="10">
        <v>-257.60642819999998</v>
      </c>
      <c r="P114" s="10">
        <v>95444.986290999994</v>
      </c>
      <c r="Q114">
        <v>63115</v>
      </c>
      <c r="R114" s="30">
        <v>-0.57507547400000003</v>
      </c>
      <c r="S114" s="10">
        <v>-0.57881246399999997</v>
      </c>
      <c r="T114" s="10">
        <v>-0.57133848300000001</v>
      </c>
      <c r="U114" s="10">
        <v>0</v>
      </c>
      <c r="V114" s="10">
        <v>-241.53413470000001</v>
      </c>
      <c r="W114" s="10">
        <v>84432.291553999996</v>
      </c>
      <c r="X114" s="10">
        <v>1.585046E-22</v>
      </c>
      <c r="Y114" s="10">
        <v>9.7676089621000006</v>
      </c>
      <c r="Z114" s="10">
        <v>105929.55379000001</v>
      </c>
      <c r="AA114" s="10">
        <v>6.9028599999999996E-122</v>
      </c>
      <c r="AB114" s="10">
        <v>23.505052377999998</v>
      </c>
      <c r="AC114" s="29">
        <v>118351.43392</v>
      </c>
      <c r="AD114">
        <v>1</v>
      </c>
      <c r="AE114">
        <v>2</v>
      </c>
      <c r="AF114">
        <v>2</v>
      </c>
      <c r="AG114" t="s">
        <v>299</v>
      </c>
      <c r="AH114" t="s">
        <v>300</v>
      </c>
      <c r="AI114" t="s">
        <v>9</v>
      </c>
      <c r="AJ114" t="s">
        <v>9</v>
      </c>
      <c r="AK114" t="s">
        <v>9</v>
      </c>
      <c r="AL114" t="s">
        <v>9</v>
      </c>
      <c r="AM114" s="10">
        <v>23.505052377999998</v>
      </c>
      <c r="AN114" s="10">
        <v>118351.43392</v>
      </c>
      <c r="AO114" s="18"/>
      <c r="AP114" s="18"/>
      <c r="AQ114" s="18"/>
      <c r="AR114" s="18"/>
      <c r="AS114" s="18"/>
      <c r="AT114" s="18"/>
      <c r="AU114">
        <v>1</v>
      </c>
      <c r="AV114">
        <v>2</v>
      </c>
      <c r="AW114">
        <v>3</v>
      </c>
      <c r="AX114" t="s">
        <v>299</v>
      </c>
      <c r="AY114" t="s">
        <v>300</v>
      </c>
      <c r="AZ114" s="27" t="s">
        <v>9</v>
      </c>
      <c r="BA114" s="27" t="s">
        <v>9</v>
      </c>
      <c r="BB114" s="27" t="s">
        <v>9</v>
      </c>
      <c r="BC114" s="31" t="str">
        <f t="shared" si="2"/>
        <v>(1,2,3,a,b)</v>
      </c>
      <c r="BD114" s="38"/>
      <c r="BE114" s="38"/>
      <c r="BF114" s="38"/>
      <c r="BG114" s="27" t="str">
        <f t="shared" si="3"/>
        <v>(1,2,3,a,b)</v>
      </c>
      <c r="BH114" s="27"/>
      <c r="BI114" s="27"/>
      <c r="BJ114" s="27"/>
      <c r="BK114" s="27"/>
      <c r="BL114" s="27"/>
      <c r="BM114" s="27"/>
      <c r="BN114" s="27"/>
      <c r="BO114" s="27"/>
      <c r="BP114" s="27"/>
      <c r="BQ114" s="27"/>
      <c r="BR114" s="27"/>
      <c r="BS114" s="27"/>
      <c r="BT114" s="27"/>
      <c r="BU114" s="27"/>
      <c r="BV114" s="27"/>
      <c r="BW114" s="27"/>
    </row>
    <row r="115" spans="1:93" x14ac:dyDescent="0.3">
      <c r="A115" s="8"/>
      <c r="B115" t="s">
        <v>83</v>
      </c>
      <c r="C115">
        <v>19883</v>
      </c>
      <c r="D115" s="30">
        <v>0.2450751991</v>
      </c>
      <c r="E115" s="10">
        <v>0.23390168510000001</v>
      </c>
      <c r="F115" s="10">
        <v>0.25624871310000003</v>
      </c>
      <c r="G115" s="10">
        <v>0</v>
      </c>
      <c r="H115" s="10">
        <v>50.635760595999997</v>
      </c>
      <c r="I115" s="10">
        <v>20726.567941000001</v>
      </c>
      <c r="J115">
        <v>20714</v>
      </c>
      <c r="K115" s="30">
        <v>8.2139773299999996E-2</v>
      </c>
      <c r="L115" s="10">
        <v>7.1690002799999999E-2</v>
      </c>
      <c r="M115" s="10">
        <v>9.2589543699999999E-2</v>
      </c>
      <c r="N115" s="10">
        <v>0</v>
      </c>
      <c r="O115" s="10">
        <v>28.461721633</v>
      </c>
      <c r="P115" s="10">
        <v>21661.214432000001</v>
      </c>
      <c r="Q115">
        <v>21872</v>
      </c>
      <c r="R115" s="30">
        <v>0.37123893959999998</v>
      </c>
      <c r="S115" s="10">
        <v>0.36225260139999998</v>
      </c>
      <c r="T115" s="10">
        <v>0.38022527789999999</v>
      </c>
      <c r="U115" s="10">
        <v>0</v>
      </c>
      <c r="V115" s="10">
        <v>97.042180704000003</v>
      </c>
      <c r="W115" s="10">
        <v>23076.541205000001</v>
      </c>
      <c r="X115" s="10">
        <v>2.8887929999999999E-96</v>
      </c>
      <c r="Y115" s="10">
        <v>20.875638272</v>
      </c>
      <c r="Z115" s="10">
        <v>40286.762927999996</v>
      </c>
      <c r="AA115" s="10">
        <v>0</v>
      </c>
      <c r="AB115" s="10">
        <v>-41.114766539999998</v>
      </c>
      <c r="AC115" s="29">
        <v>41289.158479999998</v>
      </c>
      <c r="AD115">
        <v>1</v>
      </c>
      <c r="AE115">
        <v>2</v>
      </c>
      <c r="AF115">
        <v>2</v>
      </c>
      <c r="AG115" t="s">
        <v>299</v>
      </c>
      <c r="AH115" t="s">
        <v>300</v>
      </c>
      <c r="AI115" t="s">
        <v>9</v>
      </c>
      <c r="AJ115" t="s">
        <v>9</v>
      </c>
      <c r="AK115" t="s">
        <v>9</v>
      </c>
      <c r="AL115" t="s">
        <v>9</v>
      </c>
      <c r="AM115" s="10">
        <v>-41.114766539999998</v>
      </c>
      <c r="AN115" s="10">
        <v>41289.158479999998</v>
      </c>
      <c r="AU115">
        <v>1</v>
      </c>
      <c r="AV115">
        <v>2</v>
      </c>
      <c r="AW115">
        <v>3</v>
      </c>
      <c r="AX115" t="s">
        <v>299</v>
      </c>
      <c r="AY115" t="s">
        <v>300</v>
      </c>
      <c r="AZ115" s="5" t="s">
        <v>9</v>
      </c>
      <c r="BA115" s="5" t="s">
        <v>9</v>
      </c>
      <c r="BB115" s="5" t="s">
        <v>9</v>
      </c>
      <c r="BC115" s="31" t="str">
        <f t="shared" si="2"/>
        <v>(1,2,3,a,b)</v>
      </c>
      <c r="BD115" s="36"/>
      <c r="BE115" s="36"/>
      <c r="BF115" s="36"/>
      <c r="BG115" s="27" t="str">
        <f t="shared" si="3"/>
        <v>(1,2,3,a,b)</v>
      </c>
    </row>
    <row r="116" spans="1:93" x14ac:dyDescent="0.3">
      <c r="A116" s="8"/>
      <c r="B116" t="s">
        <v>84</v>
      </c>
      <c r="C116">
        <v>14819</v>
      </c>
      <c r="D116" s="30">
        <v>0.39942537340000001</v>
      </c>
      <c r="E116" s="10">
        <v>0.39481810249999999</v>
      </c>
      <c r="F116" s="10">
        <v>0.40403264439999997</v>
      </c>
      <c r="G116" s="10">
        <v>0</v>
      </c>
      <c r="H116" s="10">
        <v>179.01033143000001</v>
      </c>
      <c r="I116" s="10">
        <v>18705.628775000001</v>
      </c>
      <c r="J116">
        <v>15062</v>
      </c>
      <c r="K116" s="30">
        <v>0.26817533319999998</v>
      </c>
      <c r="L116" s="10">
        <v>0.26180100989999999</v>
      </c>
      <c r="M116" s="10">
        <v>0.27454965660000002</v>
      </c>
      <c r="N116" s="10">
        <v>0</v>
      </c>
      <c r="O116" s="10">
        <v>101.35600789999999</v>
      </c>
      <c r="P116" s="10">
        <v>16948.700766000002</v>
      </c>
      <c r="Q116">
        <v>15867</v>
      </c>
      <c r="R116" s="30">
        <v>0.46487911589999997</v>
      </c>
      <c r="S116" s="10">
        <v>0.4570907253</v>
      </c>
      <c r="T116" s="10">
        <v>0.4726675065</v>
      </c>
      <c r="U116" s="10">
        <v>0</v>
      </c>
      <c r="V116" s="10">
        <v>134.63397993999999</v>
      </c>
      <c r="W116" s="10">
        <v>17035.492438000001</v>
      </c>
      <c r="X116" s="10">
        <v>3.1053700000000001E-230</v>
      </c>
      <c r="Y116" s="10">
        <v>32.710063417000001</v>
      </c>
      <c r="Z116" s="10">
        <v>27325.835705000001</v>
      </c>
      <c r="AA116" s="10">
        <v>0</v>
      </c>
      <c r="AB116" s="10">
        <v>-38.309736049999998</v>
      </c>
      <c r="AC116" s="29">
        <v>30040.204917999999</v>
      </c>
      <c r="AD116">
        <v>1</v>
      </c>
      <c r="AE116">
        <v>2</v>
      </c>
      <c r="AF116">
        <v>2</v>
      </c>
      <c r="AG116" t="s">
        <v>299</v>
      </c>
      <c r="AH116" t="s">
        <v>300</v>
      </c>
      <c r="AI116" t="s">
        <v>9</v>
      </c>
      <c r="AJ116" t="s">
        <v>9</v>
      </c>
      <c r="AK116" t="s">
        <v>9</v>
      </c>
      <c r="AL116" t="s">
        <v>9</v>
      </c>
      <c r="AM116" s="10">
        <v>-38.309736049999998</v>
      </c>
      <c r="AN116" s="10">
        <v>30040.204917999999</v>
      </c>
      <c r="AU116">
        <v>1</v>
      </c>
      <c r="AV116">
        <v>2</v>
      </c>
      <c r="AW116">
        <v>3</v>
      </c>
      <c r="AX116" t="s">
        <v>299</v>
      </c>
      <c r="AY116" t="s">
        <v>300</v>
      </c>
      <c r="AZ116" s="5" t="s">
        <v>9</v>
      </c>
      <c r="BA116" s="5" t="s">
        <v>9</v>
      </c>
      <c r="BB116" s="5" t="s">
        <v>9</v>
      </c>
      <c r="BC116" s="31" t="str">
        <f t="shared" si="2"/>
        <v>(1,2,3,a,b)</v>
      </c>
      <c r="BD116" s="36"/>
      <c r="BE116" s="36"/>
      <c r="BF116" s="36"/>
      <c r="BG116" s="27" t="str">
        <f t="shared" si="3"/>
        <v>(1,2,3,a,b)</v>
      </c>
    </row>
    <row r="117" spans="1:93" x14ac:dyDescent="0.3">
      <c r="A117" s="8"/>
      <c r="B117" t="s">
        <v>85</v>
      </c>
      <c r="C117">
        <v>9792</v>
      </c>
      <c r="D117" s="30">
        <v>9.0682083999999996E-2</v>
      </c>
      <c r="E117" s="10">
        <v>8.0738208500000005E-2</v>
      </c>
      <c r="F117" s="10">
        <v>0.10062595940000001</v>
      </c>
      <c r="G117" s="10">
        <v>0</v>
      </c>
      <c r="H117" s="10">
        <v>26.713904717999998</v>
      </c>
      <c r="I117" s="10">
        <v>10317.886635999999</v>
      </c>
      <c r="J117">
        <v>10232</v>
      </c>
      <c r="K117" s="30">
        <v>0.1715110661</v>
      </c>
      <c r="L117" s="10">
        <v>0.16285227860000001</v>
      </c>
      <c r="M117" s="10">
        <v>0.18016985360000001</v>
      </c>
      <c r="N117" s="10">
        <v>0</v>
      </c>
      <c r="O117" s="10">
        <v>54.084243993000001</v>
      </c>
      <c r="P117" s="10">
        <v>10916.719601999999</v>
      </c>
      <c r="Q117">
        <v>10589</v>
      </c>
      <c r="R117" s="30">
        <v>0.13690579310000001</v>
      </c>
      <c r="S117" s="10">
        <v>0.12685895110000001</v>
      </c>
      <c r="T117" s="10">
        <v>0.14695263510000001</v>
      </c>
      <c r="U117" s="10">
        <v>0</v>
      </c>
      <c r="V117" s="10">
        <v>41.804444246000003</v>
      </c>
      <c r="W117" s="10">
        <v>11053.776229999999</v>
      </c>
      <c r="X117" s="10">
        <v>3.8153009999999998E-33</v>
      </c>
      <c r="Y117" s="10">
        <v>-12.01638936</v>
      </c>
      <c r="Z117" s="10">
        <v>19520.037114999999</v>
      </c>
      <c r="AA117" s="10">
        <v>3.1765110000000001E-7</v>
      </c>
      <c r="AB117" s="10">
        <v>5.1143566105999998</v>
      </c>
      <c r="AC117" s="29">
        <v>20470.526553</v>
      </c>
      <c r="AD117">
        <v>1</v>
      </c>
      <c r="AE117">
        <v>2</v>
      </c>
      <c r="AF117">
        <v>2</v>
      </c>
      <c r="AG117" t="s">
        <v>299</v>
      </c>
      <c r="AH117" t="s">
        <v>300</v>
      </c>
      <c r="AI117" t="s">
        <v>9</v>
      </c>
      <c r="AJ117" t="s">
        <v>9</v>
      </c>
      <c r="AK117" t="s">
        <v>9</v>
      </c>
      <c r="AL117" t="s">
        <v>9</v>
      </c>
      <c r="AM117" s="10">
        <v>5.1143566105999998</v>
      </c>
      <c r="AN117" s="10">
        <v>20470.526553</v>
      </c>
      <c r="AU117">
        <v>1</v>
      </c>
      <c r="AV117">
        <v>2</v>
      </c>
      <c r="AW117">
        <v>3</v>
      </c>
      <c r="AX117" t="s">
        <v>299</v>
      </c>
      <c r="AY117" t="s">
        <v>300</v>
      </c>
      <c r="AZ117" s="5" t="s">
        <v>9</v>
      </c>
      <c r="BA117" s="5" t="s">
        <v>9</v>
      </c>
      <c r="BB117" s="5" t="s">
        <v>9</v>
      </c>
      <c r="BC117" s="31" t="str">
        <f t="shared" si="2"/>
        <v>(1,2,3,a,b)</v>
      </c>
      <c r="BD117" s="36"/>
      <c r="BE117" s="36"/>
      <c r="BF117" s="36"/>
      <c r="BG117" s="27" t="str">
        <f t="shared" si="3"/>
        <v>(1,2,3,a,b)</v>
      </c>
    </row>
    <row r="118" spans="1:93" x14ac:dyDescent="0.3">
      <c r="A118" s="8"/>
      <c r="B118" t="s">
        <v>86</v>
      </c>
      <c r="C118">
        <v>19527</v>
      </c>
      <c r="D118" s="30">
        <v>1.3578126293999999</v>
      </c>
      <c r="E118" s="10">
        <v>1.3448808528</v>
      </c>
      <c r="F118" s="10">
        <v>1.3707444061</v>
      </c>
      <c r="G118" s="10">
        <v>0</v>
      </c>
      <c r="H118" s="10">
        <v>211.22195123</v>
      </c>
      <c r="I118" s="10">
        <v>20143.658148999999</v>
      </c>
      <c r="J118">
        <v>19449</v>
      </c>
      <c r="K118" s="30">
        <v>1.4192432003</v>
      </c>
      <c r="L118" s="10">
        <v>1.4038428053000001</v>
      </c>
      <c r="M118" s="10">
        <v>1.4346435953000001</v>
      </c>
      <c r="N118" s="10">
        <v>0</v>
      </c>
      <c r="O118" s="10">
        <v>188.72833513</v>
      </c>
      <c r="P118" s="10">
        <v>19855.459738000001</v>
      </c>
      <c r="Q118">
        <v>21074</v>
      </c>
      <c r="R118" s="30">
        <v>0.94914770579999996</v>
      </c>
      <c r="S118" s="10">
        <v>0.93427655710000002</v>
      </c>
      <c r="T118" s="10">
        <v>0.96401885460000003</v>
      </c>
      <c r="U118" s="10">
        <v>0</v>
      </c>
      <c r="V118" s="10">
        <v>134.9351494</v>
      </c>
      <c r="W118" s="10">
        <v>21493.596635000002</v>
      </c>
      <c r="X118" s="10">
        <v>2.1488302E-9</v>
      </c>
      <c r="Y118" s="10">
        <v>-5.9875952569999997</v>
      </c>
      <c r="Z118" s="10">
        <v>37815.876186000001</v>
      </c>
      <c r="AA118" s="10">
        <v>0</v>
      </c>
      <c r="AB118" s="10">
        <v>43.03129903</v>
      </c>
      <c r="AC118" s="29">
        <v>40521</v>
      </c>
      <c r="AD118">
        <v>1</v>
      </c>
      <c r="AE118">
        <v>2</v>
      </c>
      <c r="AF118">
        <v>2</v>
      </c>
      <c r="AG118" t="s">
        <v>299</v>
      </c>
      <c r="AH118" t="s">
        <v>300</v>
      </c>
      <c r="AI118" t="s">
        <v>9</v>
      </c>
      <c r="AJ118" t="s">
        <v>9</v>
      </c>
      <c r="AK118" t="s">
        <v>9</v>
      </c>
      <c r="AL118" t="s">
        <v>9</v>
      </c>
      <c r="AM118" s="10">
        <v>43.03129903</v>
      </c>
      <c r="AN118" s="10">
        <v>40521</v>
      </c>
      <c r="AU118">
        <v>1</v>
      </c>
      <c r="AV118">
        <v>2</v>
      </c>
      <c r="AW118">
        <v>3</v>
      </c>
      <c r="AX118" t="s">
        <v>299</v>
      </c>
      <c r="AY118" t="s">
        <v>300</v>
      </c>
      <c r="AZ118" s="5" t="s">
        <v>9</v>
      </c>
      <c r="BA118" s="5" t="s">
        <v>9</v>
      </c>
      <c r="BB118" s="5" t="s">
        <v>9</v>
      </c>
      <c r="BC118" s="31" t="str">
        <f t="shared" si="2"/>
        <v>(1,2,3,a,b)</v>
      </c>
      <c r="BD118" s="36"/>
      <c r="BE118" s="36"/>
      <c r="BF118" s="36"/>
      <c r="BG118" s="27" t="str">
        <f t="shared" si="3"/>
        <v>(1,2,3,a,b)</v>
      </c>
      <c r="BQ118" s="32"/>
      <c r="CC118" s="3"/>
      <c r="CO118" s="3"/>
    </row>
    <row r="119" spans="1:93" x14ac:dyDescent="0.3">
      <c r="A119" s="8"/>
      <c r="B119" t="s">
        <v>87</v>
      </c>
      <c r="C119">
        <v>3447</v>
      </c>
      <c r="D119" s="30">
        <v>2.7005447170000001</v>
      </c>
      <c r="E119" s="10">
        <v>2.6747392332</v>
      </c>
      <c r="F119" s="10">
        <v>2.7263502007999998</v>
      </c>
      <c r="G119" s="10">
        <v>0</v>
      </c>
      <c r="H119" s="10">
        <v>208.31212837999999</v>
      </c>
      <c r="I119" s="10">
        <v>3473.2322726000002</v>
      </c>
      <c r="J119">
        <v>3687</v>
      </c>
      <c r="K119" s="30">
        <v>3.6373261843</v>
      </c>
      <c r="L119" s="10">
        <v>3.6164242798999999</v>
      </c>
      <c r="M119" s="10">
        <v>3.6582280888000001</v>
      </c>
      <c r="N119" s="10">
        <v>0</v>
      </c>
      <c r="O119" s="10">
        <v>346.89052845999998</v>
      </c>
      <c r="P119" s="10">
        <v>3727.8493033</v>
      </c>
      <c r="Q119">
        <v>3901</v>
      </c>
      <c r="R119" s="30">
        <v>1.8200893594000001</v>
      </c>
      <c r="S119" s="10">
        <v>1.7756311729000001</v>
      </c>
      <c r="T119" s="10">
        <v>1.8645475459</v>
      </c>
      <c r="U119" s="10">
        <v>0</v>
      </c>
      <c r="V119" s="10">
        <v>83.731839132000005</v>
      </c>
      <c r="W119" s="10">
        <v>3908.6762371</v>
      </c>
      <c r="X119" s="10">
        <v>0</v>
      </c>
      <c r="Y119" s="10">
        <v>-55.307515670000001</v>
      </c>
      <c r="Z119" s="10">
        <v>6739.1307416</v>
      </c>
      <c r="AA119" s="10">
        <v>0</v>
      </c>
      <c r="AB119" s="10">
        <v>72.523606134999994</v>
      </c>
      <c r="AC119" s="29">
        <v>5528.7841246999997</v>
      </c>
      <c r="AD119">
        <v>1</v>
      </c>
      <c r="AE119">
        <v>2</v>
      </c>
      <c r="AF119">
        <v>2</v>
      </c>
      <c r="AG119" t="s">
        <v>299</v>
      </c>
      <c r="AH119" t="s">
        <v>300</v>
      </c>
      <c r="AI119" t="s">
        <v>9</v>
      </c>
      <c r="AJ119" t="s">
        <v>9</v>
      </c>
      <c r="AK119" t="s">
        <v>9</v>
      </c>
      <c r="AL119" t="s">
        <v>9</v>
      </c>
      <c r="AM119" s="10">
        <v>72.523606134999994</v>
      </c>
      <c r="AN119" s="10">
        <v>5528.7841246999997</v>
      </c>
      <c r="AO119" s="2"/>
      <c r="AP119" s="2"/>
      <c r="AQ119" s="2"/>
      <c r="AR119" s="2"/>
      <c r="AS119" s="2"/>
      <c r="AT119" s="2"/>
      <c r="AU119">
        <v>1</v>
      </c>
      <c r="AV119">
        <v>2</v>
      </c>
      <c r="AW119">
        <v>3</v>
      </c>
      <c r="AX119" t="s">
        <v>299</v>
      </c>
      <c r="AY119" t="s">
        <v>300</v>
      </c>
      <c r="AZ119" s="5" t="s">
        <v>9</v>
      </c>
      <c r="BA119" s="5" t="s">
        <v>9</v>
      </c>
      <c r="BB119" s="5" t="s">
        <v>9</v>
      </c>
      <c r="BC119" s="31" t="str">
        <f t="shared" si="2"/>
        <v>(1,2,3,a,b)</v>
      </c>
      <c r="BD119" s="36"/>
      <c r="BE119" s="36"/>
      <c r="BF119" s="36"/>
      <c r="BG119" s="27" t="str">
        <f t="shared" si="3"/>
        <v>(1,2,3,a,b)</v>
      </c>
      <c r="BQ119" s="32"/>
      <c r="CC119" s="3"/>
      <c r="CO119" s="3"/>
    </row>
    <row r="120" spans="1:93" s="2" customFormat="1" x14ac:dyDescent="0.3">
      <c r="A120" s="8"/>
      <c r="B120" s="2" t="s">
        <v>148</v>
      </c>
      <c r="C120">
        <v>74256</v>
      </c>
      <c r="D120" s="30">
        <v>9.1062430599999994E-2</v>
      </c>
      <c r="E120" s="10">
        <v>8.5760785699999995E-2</v>
      </c>
      <c r="F120" s="10">
        <v>9.6364075499999993E-2</v>
      </c>
      <c r="G120" s="10">
        <v>0</v>
      </c>
      <c r="H120" s="10">
        <v>48.781708725999998</v>
      </c>
      <c r="I120" s="10">
        <v>88798.900009999998</v>
      </c>
      <c r="J120">
        <v>76085</v>
      </c>
      <c r="K120" s="30">
        <v>5.4706947200000001E-2</v>
      </c>
      <c r="L120" s="10">
        <v>5.0237357500000003E-2</v>
      </c>
      <c r="M120" s="10">
        <v>5.9176537000000001E-2</v>
      </c>
      <c r="N120" s="10">
        <v>0</v>
      </c>
      <c r="O120" s="10">
        <v>52.127080440999997</v>
      </c>
      <c r="P120" s="10">
        <v>95992.550596000001</v>
      </c>
      <c r="Q120">
        <v>77981</v>
      </c>
      <c r="R120" s="30">
        <v>-6.5867716000000007E-2</v>
      </c>
      <c r="S120" s="10">
        <v>-7.0199613999999994E-2</v>
      </c>
      <c r="T120" s="10">
        <v>-6.1535817E-2</v>
      </c>
      <c r="U120" s="10">
        <v>3.3747014E-9</v>
      </c>
      <c r="V120" s="10">
        <v>5.9127945293000002</v>
      </c>
      <c r="W120" s="10">
        <v>97226.192152000003</v>
      </c>
      <c r="X120" s="10">
        <v>9.2242260000000003E-25</v>
      </c>
      <c r="Y120" s="10">
        <v>10.275943767999999</v>
      </c>
      <c r="Z120" s="10">
        <v>145065.55139000001</v>
      </c>
      <c r="AA120" s="10">
        <v>0</v>
      </c>
      <c r="AB120" s="10">
        <v>37.967913338000002</v>
      </c>
      <c r="AC120" s="29">
        <v>153770.73334999999</v>
      </c>
      <c r="AD120">
        <v>1</v>
      </c>
      <c r="AE120">
        <v>2</v>
      </c>
      <c r="AF120">
        <v>2</v>
      </c>
      <c r="AG120" t="s">
        <v>299</v>
      </c>
      <c r="AH120" t="s">
        <v>300</v>
      </c>
      <c r="AI120" t="s">
        <v>9</v>
      </c>
      <c r="AJ120" t="s">
        <v>9</v>
      </c>
      <c r="AK120" t="s">
        <v>9</v>
      </c>
      <c r="AL120" t="s">
        <v>9</v>
      </c>
      <c r="AM120" s="10">
        <v>37.967913338000002</v>
      </c>
      <c r="AN120" s="10">
        <v>153770.73334999999</v>
      </c>
      <c r="AO120" s="18"/>
      <c r="AP120" s="18"/>
      <c r="AQ120" s="18"/>
      <c r="AR120" s="18"/>
      <c r="AS120" s="18"/>
      <c r="AT120" s="18"/>
      <c r="AU120">
        <v>1</v>
      </c>
      <c r="AV120">
        <v>2</v>
      </c>
      <c r="AW120">
        <v>3</v>
      </c>
      <c r="AX120" t="s">
        <v>299</v>
      </c>
      <c r="AY120" t="s">
        <v>300</v>
      </c>
      <c r="AZ120" s="27" t="s">
        <v>9</v>
      </c>
      <c r="BA120" s="27" t="s">
        <v>9</v>
      </c>
      <c r="BB120" s="27" t="s">
        <v>9</v>
      </c>
      <c r="BC120" s="31" t="str">
        <f t="shared" si="2"/>
        <v>(1,2,3,a,b)</v>
      </c>
      <c r="BD120" s="38"/>
      <c r="BE120" s="38"/>
      <c r="BF120" s="38"/>
      <c r="BG120" s="27" t="str">
        <f t="shared" si="3"/>
        <v>(1,2,3,a,b)</v>
      </c>
      <c r="BH120" s="27"/>
      <c r="BI120" s="27"/>
      <c r="BJ120" s="27"/>
      <c r="BK120" s="27"/>
      <c r="BL120" s="27"/>
      <c r="BM120" s="27"/>
      <c r="BN120" s="27"/>
      <c r="BO120" s="27"/>
      <c r="BP120" s="27"/>
      <c r="BQ120" s="34"/>
      <c r="BR120" s="27"/>
      <c r="BS120" s="27"/>
      <c r="BT120" s="27"/>
      <c r="BU120" s="27"/>
      <c r="BV120" s="27"/>
      <c r="BW120" s="27"/>
      <c r="CC120" s="20"/>
      <c r="CO120" s="20"/>
    </row>
    <row r="121" spans="1:93" x14ac:dyDescent="0.3">
      <c r="A121" s="8"/>
      <c r="B121" t="s">
        <v>149</v>
      </c>
      <c r="C121">
        <v>48879</v>
      </c>
      <c r="D121" s="30">
        <v>-0.27680146799999999</v>
      </c>
      <c r="E121" s="10">
        <v>-0.28125702499999999</v>
      </c>
      <c r="F121" s="10">
        <v>-0.27234591200000002</v>
      </c>
      <c r="G121" s="10">
        <v>0</v>
      </c>
      <c r="H121" s="10">
        <v>-95.173438219999994</v>
      </c>
      <c r="I121" s="10">
        <v>62612.849951999997</v>
      </c>
      <c r="J121">
        <v>53687</v>
      </c>
      <c r="K121" s="30">
        <v>-0.193445851</v>
      </c>
      <c r="L121" s="10">
        <v>-0.19811924</v>
      </c>
      <c r="M121" s="10">
        <v>-0.188772462</v>
      </c>
      <c r="N121" s="10">
        <v>0</v>
      </c>
      <c r="O121" s="10">
        <v>-48.559482449999997</v>
      </c>
      <c r="P121" s="10">
        <v>66494.729730999999</v>
      </c>
      <c r="Q121">
        <v>56078</v>
      </c>
      <c r="R121" s="30">
        <v>-0.24623055099999999</v>
      </c>
      <c r="S121" s="10">
        <v>-0.25063348000000002</v>
      </c>
      <c r="T121" s="10">
        <v>-0.24182762299999999</v>
      </c>
      <c r="U121" s="10">
        <v>0</v>
      </c>
      <c r="V121" s="10">
        <v>-70.268472509999995</v>
      </c>
      <c r="W121" s="10">
        <v>69466.492983000004</v>
      </c>
      <c r="X121" s="10">
        <v>8.12852E-141</v>
      </c>
      <c r="Y121" s="10">
        <v>-25.302532509999999</v>
      </c>
      <c r="Z121" s="10">
        <v>102547.90347999999</v>
      </c>
      <c r="AA121" s="10">
        <v>2.4125250000000001E-58</v>
      </c>
      <c r="AB121" s="10">
        <v>16.113071712</v>
      </c>
      <c r="AC121" s="29">
        <v>109022.93256</v>
      </c>
      <c r="AD121">
        <v>1</v>
      </c>
      <c r="AE121">
        <v>2</v>
      </c>
      <c r="AF121">
        <v>2</v>
      </c>
      <c r="AG121" t="s">
        <v>299</v>
      </c>
      <c r="AH121" t="s">
        <v>300</v>
      </c>
      <c r="AI121" t="s">
        <v>9</v>
      </c>
      <c r="AJ121" t="s">
        <v>9</v>
      </c>
      <c r="AK121" t="s">
        <v>9</v>
      </c>
      <c r="AL121" t="s">
        <v>9</v>
      </c>
      <c r="AM121" s="10">
        <v>16.113071712</v>
      </c>
      <c r="AN121" s="10">
        <v>109022.93256</v>
      </c>
      <c r="AU121">
        <v>1</v>
      </c>
      <c r="AV121">
        <v>2</v>
      </c>
      <c r="AW121">
        <v>3</v>
      </c>
      <c r="AX121" t="s">
        <v>299</v>
      </c>
      <c r="AY121" t="s">
        <v>300</v>
      </c>
      <c r="AZ121" s="5" t="s">
        <v>9</v>
      </c>
      <c r="BA121" s="5" t="s">
        <v>9</v>
      </c>
      <c r="BB121" s="5" t="s">
        <v>9</v>
      </c>
      <c r="BC121" s="31" t="str">
        <f t="shared" si="2"/>
        <v>(1,2,3,a,b)</v>
      </c>
      <c r="BD121" s="36"/>
      <c r="BE121" s="36"/>
      <c r="BF121" s="36"/>
      <c r="BG121" s="27" t="str">
        <f t="shared" si="3"/>
        <v>(1,2,3,a,b)</v>
      </c>
    </row>
    <row r="122" spans="1:93" x14ac:dyDescent="0.3">
      <c r="A122" s="8"/>
      <c r="B122" t="s">
        <v>150</v>
      </c>
      <c r="C122">
        <v>41571</v>
      </c>
      <c r="D122" s="30">
        <v>0.69633609730000001</v>
      </c>
      <c r="E122" s="10">
        <v>0.68558812700000005</v>
      </c>
      <c r="F122" s="10">
        <v>0.70708406759999998</v>
      </c>
      <c r="G122" s="10">
        <v>0</v>
      </c>
      <c r="H122" s="10">
        <v>134.65642015</v>
      </c>
      <c r="I122" s="10">
        <v>43499.838937</v>
      </c>
      <c r="J122">
        <v>40749</v>
      </c>
      <c r="K122" s="30">
        <v>0.72459008439999995</v>
      </c>
      <c r="L122" s="10">
        <v>0.71513544240000004</v>
      </c>
      <c r="M122" s="10">
        <v>0.73404472649999997</v>
      </c>
      <c r="N122" s="10">
        <v>0</v>
      </c>
      <c r="O122" s="10">
        <v>162.93712242999999</v>
      </c>
      <c r="P122" s="10">
        <v>43036.734559999997</v>
      </c>
      <c r="Q122">
        <v>41473</v>
      </c>
      <c r="R122" s="30">
        <v>0.57087543519999995</v>
      </c>
      <c r="S122" s="10">
        <v>0.56020460000000005</v>
      </c>
      <c r="T122" s="10">
        <v>0.58154627049999996</v>
      </c>
      <c r="U122" s="10">
        <v>0</v>
      </c>
      <c r="V122" s="10">
        <v>118.35953360000001</v>
      </c>
      <c r="W122" s="10">
        <v>43086.714763999997</v>
      </c>
      <c r="X122" s="10">
        <v>1.095232E-4</v>
      </c>
      <c r="Y122" s="10">
        <v>-3.868655263</v>
      </c>
      <c r="Z122" s="10">
        <v>80601.259271999996</v>
      </c>
      <c r="AA122" s="10">
        <v>7.3759770000000002E-99</v>
      </c>
      <c r="AB122" s="10">
        <v>21.132622815000001</v>
      </c>
      <c r="AC122" s="29">
        <v>81137.010978000006</v>
      </c>
      <c r="AD122">
        <v>1</v>
      </c>
      <c r="AE122">
        <v>2</v>
      </c>
      <c r="AF122">
        <v>2</v>
      </c>
      <c r="AG122" t="s">
        <v>299</v>
      </c>
      <c r="AH122" t="s">
        <v>300</v>
      </c>
      <c r="AI122" t="s">
        <v>9</v>
      </c>
      <c r="AJ122" t="s">
        <v>9</v>
      </c>
      <c r="AK122" t="s">
        <v>9</v>
      </c>
      <c r="AL122" t="s">
        <v>9</v>
      </c>
      <c r="AM122" s="10">
        <v>21.132622815000001</v>
      </c>
      <c r="AN122" s="10">
        <v>81137.010978000006</v>
      </c>
      <c r="AO122" s="2"/>
      <c r="AP122" s="2"/>
      <c r="AQ122" s="2"/>
      <c r="AR122" s="2"/>
      <c r="AS122" s="2"/>
      <c r="AT122" s="2"/>
      <c r="AU122">
        <v>1</v>
      </c>
      <c r="AV122">
        <v>2</v>
      </c>
      <c r="AW122">
        <v>3</v>
      </c>
      <c r="AX122" t="s">
        <v>299</v>
      </c>
      <c r="AY122" t="s">
        <v>300</v>
      </c>
      <c r="AZ122" s="5" t="s">
        <v>9</v>
      </c>
      <c r="BA122" s="5" t="s">
        <v>9</v>
      </c>
      <c r="BB122" s="5" t="s">
        <v>9</v>
      </c>
      <c r="BC122" s="31" t="str">
        <f t="shared" si="2"/>
        <v>(1,2,3,a,b)</v>
      </c>
      <c r="BD122" s="36"/>
      <c r="BE122" s="36"/>
      <c r="BF122" s="36"/>
      <c r="BG122" s="27" t="str">
        <f t="shared" si="3"/>
        <v>(1,2,3,a,b)</v>
      </c>
      <c r="BQ122" s="32"/>
      <c r="CC122" s="3"/>
      <c r="CO122" s="3"/>
    </row>
    <row r="123" spans="1:93" s="2" customFormat="1" x14ac:dyDescent="0.3">
      <c r="A123" s="8"/>
      <c r="B123" s="2" t="s">
        <v>88</v>
      </c>
      <c r="C123">
        <v>38398</v>
      </c>
      <c r="D123" s="30">
        <v>-3.8060020000000002E-3</v>
      </c>
      <c r="E123" s="10">
        <v>-1.2387133E-2</v>
      </c>
      <c r="F123" s="10">
        <v>4.7751293999999996E-3</v>
      </c>
      <c r="G123" s="10">
        <v>0</v>
      </c>
      <c r="H123" s="10">
        <v>9.6235419883999995</v>
      </c>
      <c r="I123" s="10">
        <v>41193.370541999997</v>
      </c>
      <c r="J123">
        <v>38563</v>
      </c>
      <c r="K123" s="30">
        <v>8.5503955699999995E-2</v>
      </c>
      <c r="L123" s="10">
        <v>7.7719862299999998E-2</v>
      </c>
      <c r="M123" s="10">
        <v>9.3288049100000006E-2</v>
      </c>
      <c r="N123" s="10">
        <v>0</v>
      </c>
      <c r="O123" s="10">
        <v>38.707479370999998</v>
      </c>
      <c r="P123" s="10">
        <v>41771.169457999997</v>
      </c>
      <c r="Q123">
        <v>37672</v>
      </c>
      <c r="R123" s="30">
        <v>0.21529835829999999</v>
      </c>
      <c r="S123" s="10">
        <v>0.2053623145</v>
      </c>
      <c r="T123" s="10">
        <v>0.22523440219999999</v>
      </c>
      <c r="U123" s="10">
        <v>0</v>
      </c>
      <c r="V123" s="10">
        <v>57.675697042000003</v>
      </c>
      <c r="W123" s="10">
        <v>39372.632836999997</v>
      </c>
      <c r="X123" s="10">
        <v>1.6747730000000001E-51</v>
      </c>
      <c r="Y123" s="10">
        <v>-15.10915711</v>
      </c>
      <c r="Z123" s="10">
        <v>76002.608204999997</v>
      </c>
      <c r="AA123" s="10">
        <v>4.3192619999999999E-90</v>
      </c>
      <c r="AB123" s="10">
        <v>-20.15518367</v>
      </c>
      <c r="AC123" s="29">
        <v>71477.637306000004</v>
      </c>
      <c r="AD123">
        <v>1</v>
      </c>
      <c r="AE123">
        <v>2</v>
      </c>
      <c r="AF123">
        <v>2</v>
      </c>
      <c r="AG123" t="s">
        <v>299</v>
      </c>
      <c r="AH123" t="s">
        <v>300</v>
      </c>
      <c r="AI123" t="s">
        <v>9</v>
      </c>
      <c r="AJ123" t="s">
        <v>9</v>
      </c>
      <c r="AK123" t="s">
        <v>9</v>
      </c>
      <c r="AL123" t="s">
        <v>9</v>
      </c>
      <c r="AM123" s="10">
        <v>-20.15518367</v>
      </c>
      <c r="AN123" s="10">
        <v>71477.637306000004</v>
      </c>
      <c r="AO123" s="18"/>
      <c r="AP123" s="18"/>
      <c r="AQ123" s="18"/>
      <c r="AR123" s="18"/>
      <c r="AS123" s="18"/>
      <c r="AT123" s="18"/>
      <c r="AU123">
        <v>1</v>
      </c>
      <c r="AV123">
        <v>2</v>
      </c>
      <c r="AW123">
        <v>3</v>
      </c>
      <c r="AX123" t="s">
        <v>299</v>
      </c>
      <c r="AY123" t="s">
        <v>300</v>
      </c>
      <c r="AZ123" s="27" t="s">
        <v>9</v>
      </c>
      <c r="BA123" s="27" t="s">
        <v>9</v>
      </c>
      <c r="BB123" s="27" t="s">
        <v>9</v>
      </c>
      <c r="BC123" s="31" t="str">
        <f t="shared" si="2"/>
        <v>(1,2,3,a,b)</v>
      </c>
      <c r="BD123" s="38"/>
      <c r="BE123" s="38"/>
      <c r="BF123" s="38"/>
      <c r="BG123" s="27" t="str">
        <f t="shared" si="3"/>
        <v>(1,2,3,a,b)</v>
      </c>
      <c r="BH123" s="27"/>
      <c r="BI123" s="27"/>
      <c r="BJ123" s="27"/>
      <c r="BK123" s="27"/>
      <c r="BL123" s="27"/>
      <c r="BM123" s="27"/>
      <c r="BN123" s="27"/>
      <c r="BO123" s="27"/>
      <c r="BP123" s="27"/>
      <c r="BQ123" s="34"/>
      <c r="BR123" s="27"/>
      <c r="BS123" s="27"/>
      <c r="BT123" s="27"/>
      <c r="BU123" s="27"/>
      <c r="BV123" s="27"/>
      <c r="BW123" s="27"/>
      <c r="CC123" s="20"/>
      <c r="CO123" s="20"/>
    </row>
    <row r="124" spans="1:93" x14ac:dyDescent="0.3">
      <c r="A124" s="8"/>
      <c r="B124" t="s">
        <v>89</v>
      </c>
      <c r="C124">
        <v>27885</v>
      </c>
      <c r="D124" s="30">
        <v>2.4515976050999999</v>
      </c>
      <c r="E124" s="10">
        <v>2.4416535952</v>
      </c>
      <c r="F124" s="10">
        <v>2.4615416149999998</v>
      </c>
      <c r="G124" s="10">
        <v>0</v>
      </c>
      <c r="H124" s="10">
        <v>486.00744379000002</v>
      </c>
      <c r="I124" s="10">
        <v>29383.328970999999</v>
      </c>
      <c r="J124">
        <v>29609</v>
      </c>
      <c r="K124" s="30">
        <v>2.7767767069999998</v>
      </c>
      <c r="L124" s="10">
        <v>2.7693303327000001</v>
      </c>
      <c r="M124" s="10">
        <v>2.7842230813</v>
      </c>
      <c r="N124" s="10">
        <v>0</v>
      </c>
      <c r="O124" s="10">
        <v>733.50452657000005</v>
      </c>
      <c r="P124" s="10">
        <v>32305.100717000001</v>
      </c>
      <c r="Q124">
        <v>31140</v>
      </c>
      <c r="R124" s="30">
        <v>1.6069549191000001</v>
      </c>
      <c r="S124" s="10">
        <v>1.5956075826</v>
      </c>
      <c r="T124" s="10">
        <v>1.6183022556</v>
      </c>
      <c r="U124" s="10">
        <v>0</v>
      </c>
      <c r="V124" s="10">
        <v>288.88138746999999</v>
      </c>
      <c r="W124" s="10">
        <v>32210.062852999999</v>
      </c>
      <c r="X124" s="10">
        <v>0</v>
      </c>
      <c r="Y124" s="10">
        <v>-51.305205600000001</v>
      </c>
      <c r="Z124" s="10">
        <v>52404.983044000001</v>
      </c>
      <c r="AA124" s="10">
        <v>0</v>
      </c>
      <c r="AB124" s="10">
        <v>168.93813997999999</v>
      </c>
      <c r="AC124" s="29">
        <v>53330.900158999997</v>
      </c>
      <c r="AD124">
        <v>1</v>
      </c>
      <c r="AE124">
        <v>2</v>
      </c>
      <c r="AF124">
        <v>2</v>
      </c>
      <c r="AG124" t="s">
        <v>299</v>
      </c>
      <c r="AH124" t="s">
        <v>300</v>
      </c>
      <c r="AI124" t="s">
        <v>9</v>
      </c>
      <c r="AJ124" t="s">
        <v>9</v>
      </c>
      <c r="AK124" t="s">
        <v>9</v>
      </c>
      <c r="AL124" t="s">
        <v>9</v>
      </c>
      <c r="AM124" s="10">
        <v>168.93813997999999</v>
      </c>
      <c r="AN124" s="10">
        <v>53330.900158999997</v>
      </c>
      <c r="AU124">
        <v>1</v>
      </c>
      <c r="AV124">
        <v>2</v>
      </c>
      <c r="AW124">
        <v>3</v>
      </c>
      <c r="AX124" t="s">
        <v>299</v>
      </c>
      <c r="AY124" t="s">
        <v>300</v>
      </c>
      <c r="AZ124" s="5" t="s">
        <v>9</v>
      </c>
      <c r="BA124" s="5" t="s">
        <v>9</v>
      </c>
      <c r="BB124" s="5" t="s">
        <v>9</v>
      </c>
      <c r="BC124" s="31" t="str">
        <f t="shared" si="2"/>
        <v>(1,2,3,a,b)</v>
      </c>
      <c r="BD124" s="36"/>
      <c r="BE124" s="36"/>
      <c r="BF124" s="36"/>
      <c r="BG124" s="27" t="str">
        <f t="shared" si="3"/>
        <v>(1,2,3,a,b)</v>
      </c>
      <c r="BQ124" s="32"/>
      <c r="CC124" s="3"/>
      <c r="CO124" s="3"/>
    </row>
    <row r="125" spans="1:93" x14ac:dyDescent="0.3">
      <c r="A125" s="8"/>
      <c r="B125" t="s">
        <v>90</v>
      </c>
      <c r="C125">
        <v>8022</v>
      </c>
      <c r="D125" s="30">
        <v>2.5905015875999999</v>
      </c>
      <c r="E125" s="10">
        <v>2.5732551450000001</v>
      </c>
      <c r="F125" s="10">
        <v>2.6077480301999998</v>
      </c>
      <c r="G125" s="10">
        <v>0</v>
      </c>
      <c r="H125" s="10">
        <v>298.42274332</v>
      </c>
      <c r="I125" s="10">
        <v>8163.1984148000001</v>
      </c>
      <c r="J125">
        <v>8896</v>
      </c>
      <c r="K125" s="30">
        <v>2.5352659309000001</v>
      </c>
      <c r="L125" s="10">
        <v>2.5278910515000002</v>
      </c>
      <c r="M125" s="10">
        <v>2.5426408103</v>
      </c>
      <c r="N125" s="10">
        <v>0</v>
      </c>
      <c r="O125" s="10">
        <v>677.59296145999997</v>
      </c>
      <c r="P125" s="10">
        <v>9721.8750123000009</v>
      </c>
      <c r="Q125">
        <v>9377</v>
      </c>
      <c r="R125" s="30">
        <v>2.1303782556000002</v>
      </c>
      <c r="S125" s="10">
        <v>2.1167259882999998</v>
      </c>
      <c r="T125" s="10">
        <v>2.1440305229000001</v>
      </c>
      <c r="U125" s="10">
        <v>0</v>
      </c>
      <c r="V125" s="10">
        <v>315.47057192</v>
      </c>
      <c r="W125" s="10">
        <v>9598.2872315999994</v>
      </c>
      <c r="X125" s="10">
        <v>8.0219822999999999E-9</v>
      </c>
      <c r="Y125" s="10">
        <v>5.7725349205000001</v>
      </c>
      <c r="Z125" s="10">
        <v>10894.192045</v>
      </c>
      <c r="AA125" s="10">
        <v>0</v>
      </c>
      <c r="AB125" s="10">
        <v>51.148780600000002</v>
      </c>
      <c r="AC125" s="29">
        <v>14357.644818999999</v>
      </c>
      <c r="AD125">
        <v>1</v>
      </c>
      <c r="AE125">
        <v>2</v>
      </c>
      <c r="AF125">
        <v>2</v>
      </c>
      <c r="AG125" t="s">
        <v>299</v>
      </c>
      <c r="AH125" t="s">
        <v>300</v>
      </c>
      <c r="AI125" t="s">
        <v>9</v>
      </c>
      <c r="AJ125" t="s">
        <v>9</v>
      </c>
      <c r="AK125" t="s">
        <v>9</v>
      </c>
      <c r="AL125" t="s">
        <v>9</v>
      </c>
      <c r="AM125" s="10">
        <v>51.148780600000002</v>
      </c>
      <c r="AN125" s="10">
        <v>14357.644818999999</v>
      </c>
      <c r="AO125" s="2"/>
      <c r="AP125" s="2"/>
      <c r="AQ125" s="2"/>
      <c r="AR125" s="2"/>
      <c r="AS125" s="2"/>
      <c r="AT125" s="2"/>
      <c r="AU125">
        <v>1</v>
      </c>
      <c r="AV125">
        <v>2</v>
      </c>
      <c r="AW125">
        <v>3</v>
      </c>
      <c r="AX125" t="s">
        <v>299</v>
      </c>
      <c r="AY125" t="s">
        <v>300</v>
      </c>
      <c r="AZ125" s="5" t="s">
        <v>9</v>
      </c>
      <c r="BA125" s="5" t="s">
        <v>9</v>
      </c>
      <c r="BB125" s="5" t="s">
        <v>9</v>
      </c>
      <c r="BC125" s="31" t="str">
        <f t="shared" si="2"/>
        <v>(1,2,3,a,b)</v>
      </c>
      <c r="BD125" s="36"/>
      <c r="BE125" s="36"/>
      <c r="BF125" s="36"/>
      <c r="BG125" s="27" t="str">
        <f t="shared" si="3"/>
        <v>(1,2,3,a,b)</v>
      </c>
      <c r="BQ125" s="32"/>
      <c r="CC125" s="3"/>
      <c r="CO125" s="3"/>
    </row>
    <row r="126" spans="1:93" s="2" customFormat="1" x14ac:dyDescent="0.3">
      <c r="A126" s="8" t="s">
        <v>166</v>
      </c>
      <c r="B126" s="2" t="s">
        <v>14</v>
      </c>
      <c r="C126">
        <v>75157</v>
      </c>
      <c r="D126" s="30">
        <v>-0.71821697299999998</v>
      </c>
      <c r="E126" s="10">
        <v>-0.722418648</v>
      </c>
      <c r="F126" s="10">
        <v>-0.71401529799999996</v>
      </c>
      <c r="G126" s="10">
        <v>0</v>
      </c>
      <c r="H126" s="10">
        <v>-292.33040720000002</v>
      </c>
      <c r="I126" s="10">
        <v>99032.041956000001</v>
      </c>
      <c r="J126">
        <v>93742</v>
      </c>
      <c r="K126" s="30">
        <v>-0.62746602500000004</v>
      </c>
      <c r="L126" s="10">
        <v>-0.63101080799999998</v>
      </c>
      <c r="M126" s="10">
        <v>-0.62392124299999996</v>
      </c>
      <c r="N126" s="10">
        <v>0</v>
      </c>
      <c r="O126" s="10">
        <v>-281.12270059999997</v>
      </c>
      <c r="P126" s="10">
        <v>133890.66985999999</v>
      </c>
      <c r="Q126">
        <v>101367</v>
      </c>
      <c r="R126" s="30">
        <v>-0.55681927499999995</v>
      </c>
      <c r="S126" s="10">
        <v>-0.56048406299999998</v>
      </c>
      <c r="T126" s="10">
        <v>-0.55315448700000003</v>
      </c>
      <c r="U126" s="10">
        <v>0</v>
      </c>
      <c r="V126" s="10">
        <v>-236.57498810000001</v>
      </c>
      <c r="W126" s="10">
        <v>136963.20813000001</v>
      </c>
      <c r="X126" s="10">
        <v>6.4369800000000001E-229</v>
      </c>
      <c r="Y126" s="10">
        <v>-32.356507790000002</v>
      </c>
      <c r="Z126" s="10">
        <v>156596.91514</v>
      </c>
      <c r="AA126" s="10">
        <v>4.1372199999999998E-162</v>
      </c>
      <c r="AB126" s="10">
        <v>-27.157583280000001</v>
      </c>
      <c r="AC126" s="29">
        <v>195087.31915</v>
      </c>
      <c r="AD126">
        <v>1</v>
      </c>
      <c r="AE126">
        <v>2</v>
      </c>
      <c r="AF126">
        <v>2</v>
      </c>
      <c r="AG126" t="s">
        <v>299</v>
      </c>
      <c r="AH126" t="s">
        <v>300</v>
      </c>
      <c r="AI126" t="s">
        <v>9</v>
      </c>
      <c r="AJ126" t="s">
        <v>9</v>
      </c>
      <c r="AK126" t="s">
        <v>9</v>
      </c>
      <c r="AL126" t="s">
        <v>9</v>
      </c>
      <c r="AM126" s="10">
        <v>-27.157583280000001</v>
      </c>
      <c r="AN126" s="10">
        <v>195087.31915</v>
      </c>
      <c r="AO126" s="18"/>
      <c r="AP126" s="18"/>
      <c r="AQ126" s="18"/>
      <c r="AR126" s="18"/>
      <c r="AS126" s="18"/>
      <c r="AT126" s="18"/>
      <c r="AU126">
        <v>1</v>
      </c>
      <c r="AV126">
        <v>2</v>
      </c>
      <c r="AW126">
        <v>3</v>
      </c>
      <c r="AX126" t="s">
        <v>299</v>
      </c>
      <c r="AY126" t="s">
        <v>300</v>
      </c>
      <c r="AZ126" s="27" t="s">
        <v>9</v>
      </c>
      <c r="BA126" s="27" t="s">
        <v>9</v>
      </c>
      <c r="BB126" s="27" t="s">
        <v>9</v>
      </c>
      <c r="BC126" s="31" t="str">
        <f t="shared" si="2"/>
        <v>(1,2,3,a,b)</v>
      </c>
      <c r="BD126" s="38"/>
      <c r="BE126" s="38"/>
      <c r="BF126" s="38"/>
      <c r="BG126" s="27" t="str">
        <f t="shared" si="3"/>
        <v>(1,2,3,a,b)</v>
      </c>
      <c r="BH126" s="27"/>
      <c r="BI126" s="27"/>
      <c r="BJ126" s="27"/>
      <c r="BK126" s="27"/>
      <c r="BL126" s="27"/>
      <c r="BM126" s="27"/>
      <c r="BN126" s="27"/>
      <c r="BO126" s="27"/>
      <c r="BP126" s="27"/>
      <c r="BQ126" s="34"/>
      <c r="BR126" s="27"/>
      <c r="BS126" s="27"/>
      <c r="BT126" s="27"/>
      <c r="BU126" s="27"/>
      <c r="BV126" s="27"/>
      <c r="BW126" s="27"/>
      <c r="CC126" s="20"/>
      <c r="CO126" s="20"/>
    </row>
    <row r="127" spans="1:93" x14ac:dyDescent="0.3">
      <c r="A127" s="8"/>
      <c r="B127" t="s">
        <v>15</v>
      </c>
      <c r="C127">
        <v>36584</v>
      </c>
      <c r="D127" s="30">
        <v>-1.066877853</v>
      </c>
      <c r="E127" s="10">
        <v>-1.0748284619999999</v>
      </c>
      <c r="F127" s="10">
        <v>-1.0589272439999999</v>
      </c>
      <c r="G127" s="10">
        <v>0</v>
      </c>
      <c r="H127" s="10">
        <v>-246.4619505</v>
      </c>
      <c r="I127" s="10">
        <v>39681.751786000001</v>
      </c>
      <c r="J127">
        <v>37133</v>
      </c>
      <c r="K127" s="30">
        <v>-1.0822724239999999</v>
      </c>
      <c r="L127" s="10">
        <v>-1.0917758</v>
      </c>
      <c r="M127" s="10">
        <v>-1.0727690480000001</v>
      </c>
      <c r="N127" s="10">
        <v>0</v>
      </c>
      <c r="O127" s="10">
        <v>-205.7416844</v>
      </c>
      <c r="P127" s="10">
        <v>39192.055420999997</v>
      </c>
      <c r="Q127">
        <v>39803</v>
      </c>
      <c r="R127" s="30">
        <v>-0.96534693500000002</v>
      </c>
      <c r="S127" s="10">
        <v>-0.97488934100000002</v>
      </c>
      <c r="T127" s="10">
        <v>-0.95580452900000001</v>
      </c>
      <c r="U127" s="10">
        <v>0</v>
      </c>
      <c r="V127" s="10">
        <v>-179.7669166</v>
      </c>
      <c r="W127" s="10">
        <v>41744.454352000001</v>
      </c>
      <c r="X127" s="10">
        <v>1.4885092000000001E-2</v>
      </c>
      <c r="Y127" s="10">
        <v>2.4352216563</v>
      </c>
      <c r="Z127" s="10">
        <v>71651.849331999998</v>
      </c>
      <c r="AA127" s="10">
        <v>8.0629820000000001E-65</v>
      </c>
      <c r="AB127" s="10">
        <v>-17.017127240000001</v>
      </c>
      <c r="AC127" s="29">
        <v>76848.354647999993</v>
      </c>
      <c r="AD127">
        <v>1</v>
      </c>
      <c r="AE127">
        <v>2</v>
      </c>
      <c r="AF127">
        <v>2</v>
      </c>
      <c r="AG127" t="s">
        <v>299</v>
      </c>
      <c r="AH127" t="s">
        <v>300</v>
      </c>
      <c r="AI127" t="s">
        <v>9</v>
      </c>
      <c r="AJ127" t="s">
        <v>9</v>
      </c>
      <c r="AK127" t="s">
        <v>9</v>
      </c>
      <c r="AL127" t="s">
        <v>9</v>
      </c>
      <c r="AM127" s="10">
        <v>-17.017127240000001</v>
      </c>
      <c r="AN127" s="10">
        <v>76848.354647999993</v>
      </c>
      <c r="AU127">
        <v>1</v>
      </c>
      <c r="AV127">
        <v>2</v>
      </c>
      <c r="AW127">
        <v>3</v>
      </c>
      <c r="AX127" t="s">
        <v>299</v>
      </c>
      <c r="AY127" t="s">
        <v>300</v>
      </c>
      <c r="AZ127" s="5" t="s">
        <v>9</v>
      </c>
      <c r="BA127" s="5" t="s">
        <v>9</v>
      </c>
      <c r="BB127" s="5" t="s">
        <v>9</v>
      </c>
      <c r="BC127" s="31" t="str">
        <f t="shared" si="2"/>
        <v>(1,2,3,a,b)</v>
      </c>
      <c r="BD127" s="36"/>
      <c r="BE127" s="36"/>
      <c r="BF127" s="36"/>
      <c r="BG127" s="27" t="str">
        <f t="shared" si="3"/>
        <v>(1,2,3,a,b)</v>
      </c>
      <c r="BQ127" s="32"/>
    </row>
    <row r="128" spans="1:93" x14ac:dyDescent="0.3">
      <c r="A128" s="8"/>
      <c r="B128" t="s">
        <v>17</v>
      </c>
      <c r="C128">
        <v>56796</v>
      </c>
      <c r="D128" s="30">
        <v>-0.55980509700000003</v>
      </c>
      <c r="E128" s="10">
        <v>-0.56392350599999996</v>
      </c>
      <c r="F128" s="10">
        <v>-0.55568668899999996</v>
      </c>
      <c r="G128" s="10">
        <v>0</v>
      </c>
      <c r="H128" s="10">
        <v>-227.29227040000001</v>
      </c>
      <c r="I128" s="10">
        <v>75648.488756999999</v>
      </c>
      <c r="J128">
        <v>63070</v>
      </c>
      <c r="K128" s="30">
        <v>-0.59837693199999997</v>
      </c>
      <c r="L128" s="10">
        <v>-0.60186435800000004</v>
      </c>
      <c r="M128" s="10">
        <v>-0.59488950699999998</v>
      </c>
      <c r="N128" s="10">
        <v>0</v>
      </c>
      <c r="O128" s="10">
        <v>-270.07885349999998</v>
      </c>
      <c r="P128" s="10">
        <v>91138.90999</v>
      </c>
      <c r="Q128">
        <v>68395</v>
      </c>
      <c r="R128" s="30">
        <v>-0.51117087299999997</v>
      </c>
      <c r="S128" s="10">
        <v>-0.51504268900000005</v>
      </c>
      <c r="T128" s="10">
        <v>-0.507299057</v>
      </c>
      <c r="U128" s="10">
        <v>0</v>
      </c>
      <c r="V128" s="10">
        <v>-203.99877599999999</v>
      </c>
      <c r="W128" s="10">
        <v>89807.076180999997</v>
      </c>
      <c r="X128" s="10">
        <v>1.4956629999999999E-44</v>
      </c>
      <c r="Y128" s="10">
        <v>14.008964648999999</v>
      </c>
      <c r="Z128" s="10">
        <v>114445.31746999999</v>
      </c>
      <c r="AA128" s="10">
        <v>5.0805099999999998E-235</v>
      </c>
      <c r="AB128" s="10">
        <v>-32.801449419999997</v>
      </c>
      <c r="AC128" s="29">
        <v>130919.13726</v>
      </c>
      <c r="AD128">
        <v>1</v>
      </c>
      <c r="AE128">
        <v>2</v>
      </c>
      <c r="AF128">
        <v>2</v>
      </c>
      <c r="AG128" t="s">
        <v>299</v>
      </c>
      <c r="AH128" t="s">
        <v>300</v>
      </c>
      <c r="AI128" t="s">
        <v>9</v>
      </c>
      <c r="AJ128" t="s">
        <v>9</v>
      </c>
      <c r="AK128" t="s">
        <v>9</v>
      </c>
      <c r="AL128" t="s">
        <v>9</v>
      </c>
      <c r="AM128" s="10">
        <v>-32.801449419999997</v>
      </c>
      <c r="AN128" s="10">
        <v>130919.13726</v>
      </c>
      <c r="AU128">
        <v>1</v>
      </c>
      <c r="AV128">
        <v>2</v>
      </c>
      <c r="AW128">
        <v>3</v>
      </c>
      <c r="AX128" t="s">
        <v>299</v>
      </c>
      <c r="AY128" t="s">
        <v>300</v>
      </c>
      <c r="AZ128" s="5" t="s">
        <v>9</v>
      </c>
      <c r="BA128" s="5" t="s">
        <v>9</v>
      </c>
      <c r="BB128" s="5" t="s">
        <v>9</v>
      </c>
      <c r="BC128" s="31" t="str">
        <f t="shared" si="2"/>
        <v>(1,2,3,a,b)</v>
      </c>
      <c r="BD128" s="36"/>
      <c r="BE128" s="36"/>
      <c r="BF128" s="36"/>
      <c r="BG128" s="27" t="str">
        <f t="shared" si="3"/>
        <v>(1,2,3,a,b)</v>
      </c>
      <c r="BQ128" s="32"/>
    </row>
    <row r="129" spans="1:104" x14ac:dyDescent="0.3">
      <c r="A129" s="8"/>
      <c r="B129" t="s">
        <v>16</v>
      </c>
      <c r="C129">
        <v>66468</v>
      </c>
      <c r="D129" s="30">
        <v>-0.49608411099999999</v>
      </c>
      <c r="E129" s="10">
        <v>-0.500723735</v>
      </c>
      <c r="F129" s="10">
        <v>-0.49144448699999999</v>
      </c>
      <c r="G129" s="10">
        <v>0</v>
      </c>
      <c r="H129" s="10">
        <v>-179.27254099999999</v>
      </c>
      <c r="I129" s="10">
        <v>83595.981455999994</v>
      </c>
      <c r="J129">
        <v>71981</v>
      </c>
      <c r="K129" s="30">
        <v>-0.53086796800000002</v>
      </c>
      <c r="L129" s="10">
        <v>-0.535029062</v>
      </c>
      <c r="M129" s="10">
        <v>-0.52670687500000002</v>
      </c>
      <c r="N129" s="10">
        <v>0</v>
      </c>
      <c r="O129" s="10">
        <v>-202.49788129999999</v>
      </c>
      <c r="P129" s="10">
        <v>93894.552425999995</v>
      </c>
      <c r="Q129">
        <v>73060</v>
      </c>
      <c r="R129" s="30">
        <v>-0.42437730099999998</v>
      </c>
      <c r="S129" s="10">
        <v>-0.42862077700000001</v>
      </c>
      <c r="T129" s="10">
        <v>-0.42013382399999999</v>
      </c>
      <c r="U129" s="10">
        <v>0</v>
      </c>
      <c r="V129" s="10">
        <v>-150.31334469999999</v>
      </c>
      <c r="W129" s="10">
        <v>91896.311222999997</v>
      </c>
      <c r="X129" s="10">
        <v>7.6814250000000004E-28</v>
      </c>
      <c r="Y129" s="10">
        <v>10.939295108</v>
      </c>
      <c r="Z129" s="10">
        <v>135465.15427</v>
      </c>
      <c r="AA129" s="10">
        <v>4.6659500000000001E-269</v>
      </c>
      <c r="AB129" s="10">
        <v>-35.119274300000001</v>
      </c>
      <c r="AC129" s="29">
        <v>145012.42395</v>
      </c>
      <c r="AD129">
        <v>1</v>
      </c>
      <c r="AE129">
        <v>2</v>
      </c>
      <c r="AF129">
        <v>2</v>
      </c>
      <c r="AG129" t="s">
        <v>299</v>
      </c>
      <c r="AH129" t="s">
        <v>300</v>
      </c>
      <c r="AI129" t="s">
        <v>9</v>
      </c>
      <c r="AJ129" t="s">
        <v>9</v>
      </c>
      <c r="AK129" t="s">
        <v>9</v>
      </c>
      <c r="AL129" t="s">
        <v>9</v>
      </c>
      <c r="AM129" s="10">
        <v>-35.119274300000001</v>
      </c>
      <c r="AN129" s="10">
        <v>145012.42395</v>
      </c>
      <c r="AU129">
        <v>1</v>
      </c>
      <c r="AV129">
        <v>2</v>
      </c>
      <c r="AW129">
        <v>3</v>
      </c>
      <c r="AX129" t="s">
        <v>299</v>
      </c>
      <c r="AY129" t="s">
        <v>300</v>
      </c>
      <c r="AZ129" s="5" t="s">
        <v>9</v>
      </c>
      <c r="BA129" s="5" t="s">
        <v>9</v>
      </c>
      <c r="BB129" s="5" t="s">
        <v>9</v>
      </c>
      <c r="BC129" s="31" t="str">
        <f t="shared" si="2"/>
        <v>(1,2,3,a,b)</v>
      </c>
      <c r="BD129" s="36"/>
      <c r="BE129" s="36"/>
      <c r="BF129" s="36"/>
      <c r="BG129" s="27" t="str">
        <f t="shared" si="3"/>
        <v>(1,2,3,a,b)</v>
      </c>
      <c r="BQ129" s="32"/>
    </row>
    <row r="130" spans="1:104" x14ac:dyDescent="0.3">
      <c r="A130" s="8"/>
      <c r="B130" t="s">
        <v>18</v>
      </c>
      <c r="C130">
        <v>35730</v>
      </c>
      <c r="D130" s="30">
        <v>-0.26677004700000001</v>
      </c>
      <c r="E130" s="10">
        <v>-0.27120284700000002</v>
      </c>
      <c r="F130" s="10">
        <v>-0.26233724600000002</v>
      </c>
      <c r="G130" s="10">
        <v>0</v>
      </c>
      <c r="H130" s="10">
        <v>-91.441554280000005</v>
      </c>
      <c r="I130" s="10">
        <v>45887.712958999997</v>
      </c>
      <c r="J130">
        <v>39595</v>
      </c>
      <c r="K130" s="30">
        <v>-0.27495465800000002</v>
      </c>
      <c r="L130" s="10">
        <v>-0.279005271</v>
      </c>
      <c r="M130" s="10">
        <v>-0.27090404600000001</v>
      </c>
      <c r="N130" s="10">
        <v>0</v>
      </c>
      <c r="O130" s="10">
        <v>-91.869006339999999</v>
      </c>
      <c r="P130" s="10">
        <v>52387.539756999999</v>
      </c>
      <c r="Q130">
        <v>42737</v>
      </c>
      <c r="R130" s="30">
        <v>-0.25138811700000002</v>
      </c>
      <c r="S130" s="10">
        <v>-0.25589171700000002</v>
      </c>
      <c r="T130" s="10">
        <v>-0.246884516</v>
      </c>
      <c r="U130" s="10">
        <v>0</v>
      </c>
      <c r="V130" s="10">
        <v>-70.986090059999995</v>
      </c>
      <c r="W130" s="10">
        <v>52473.322983999999</v>
      </c>
      <c r="X130" s="10">
        <v>7.5516969E-3</v>
      </c>
      <c r="Y130" s="10">
        <v>2.6715562768000001</v>
      </c>
      <c r="Z130" s="10">
        <v>73842.224166999993</v>
      </c>
      <c r="AA130" s="10">
        <v>2.4518759999999998E-14</v>
      </c>
      <c r="AB130" s="10">
        <v>-7.6257673349999999</v>
      </c>
      <c r="AC130" s="29">
        <v>81953.729697999996</v>
      </c>
      <c r="AD130">
        <v>1</v>
      </c>
      <c r="AE130">
        <v>2</v>
      </c>
      <c r="AF130">
        <v>2</v>
      </c>
      <c r="AG130" t="s">
        <v>299</v>
      </c>
      <c r="AH130" t="s">
        <v>300</v>
      </c>
      <c r="AI130" t="s">
        <v>9</v>
      </c>
      <c r="AJ130" t="s">
        <v>9</v>
      </c>
      <c r="AK130" t="s">
        <v>9</v>
      </c>
      <c r="AL130" t="s">
        <v>9</v>
      </c>
      <c r="AM130" s="10">
        <v>-7.6257673349999999</v>
      </c>
      <c r="AN130" s="10">
        <v>81953.729697999996</v>
      </c>
      <c r="AU130">
        <v>1</v>
      </c>
      <c r="AV130">
        <v>2</v>
      </c>
      <c r="AW130">
        <v>3</v>
      </c>
      <c r="AX130" t="s">
        <v>299</v>
      </c>
      <c r="AY130" t="s">
        <v>300</v>
      </c>
      <c r="AZ130" s="5" t="s">
        <v>9</v>
      </c>
      <c r="BA130" s="5" t="s">
        <v>9</v>
      </c>
      <c r="BB130" s="5" t="s">
        <v>9</v>
      </c>
      <c r="BC130" s="31" t="str">
        <f t="shared" si="2"/>
        <v>(1,2,3,a,b)</v>
      </c>
      <c r="BD130" s="36"/>
      <c r="BE130" s="36"/>
      <c r="BF130" s="36"/>
      <c r="BG130" s="27" t="str">
        <f t="shared" si="3"/>
        <v>(1,2,3,a,b)</v>
      </c>
    </row>
    <row r="131" spans="1:104" x14ac:dyDescent="0.3">
      <c r="A131" s="8"/>
      <c r="B131" t="s">
        <v>22</v>
      </c>
      <c r="C131">
        <v>70343</v>
      </c>
      <c r="D131" s="30">
        <v>-0.14286992200000001</v>
      </c>
      <c r="E131" s="10">
        <v>-0.146319793</v>
      </c>
      <c r="F131" s="10">
        <v>-0.13942005099999999</v>
      </c>
      <c r="G131" s="10">
        <v>0</v>
      </c>
      <c r="H131" s="10">
        <v>-49.51106429</v>
      </c>
      <c r="I131" s="10">
        <v>104499.93742</v>
      </c>
      <c r="J131">
        <v>78083</v>
      </c>
      <c r="K131" s="30">
        <v>-0.30081139299999998</v>
      </c>
      <c r="L131" s="10">
        <v>-0.30371053599999998</v>
      </c>
      <c r="M131" s="10">
        <v>-0.29791225100000002</v>
      </c>
      <c r="N131" s="10">
        <v>0</v>
      </c>
      <c r="O131" s="10">
        <v>-136.4018427</v>
      </c>
      <c r="P131" s="10">
        <v>130110.31714</v>
      </c>
      <c r="Q131">
        <v>85949</v>
      </c>
      <c r="R131" s="30">
        <v>-0.28202952199999998</v>
      </c>
      <c r="S131" s="10">
        <v>-0.28487033</v>
      </c>
      <c r="T131" s="10">
        <v>-0.279188714</v>
      </c>
      <c r="U131" s="10">
        <v>0</v>
      </c>
      <c r="V131" s="10">
        <v>-123.7815269</v>
      </c>
      <c r="W131" s="10">
        <v>138467.34650000001</v>
      </c>
      <c r="X131" s="10">
        <v>0</v>
      </c>
      <c r="Y131" s="10">
        <v>68.696158062999999</v>
      </c>
      <c r="Z131" s="10">
        <v>141290.44034999999</v>
      </c>
      <c r="AA131" s="10">
        <v>1.209676E-19</v>
      </c>
      <c r="AB131" s="10">
        <v>-9.0693844850000005</v>
      </c>
      <c r="AC131" s="29">
        <v>163258.57889</v>
      </c>
      <c r="AD131">
        <v>1</v>
      </c>
      <c r="AE131">
        <v>2</v>
      </c>
      <c r="AF131">
        <v>2</v>
      </c>
      <c r="AG131" t="s">
        <v>299</v>
      </c>
      <c r="AH131" t="s">
        <v>300</v>
      </c>
      <c r="AI131" t="s">
        <v>9</v>
      </c>
      <c r="AJ131" t="s">
        <v>9</v>
      </c>
      <c r="AK131" t="s">
        <v>9</v>
      </c>
      <c r="AL131" t="s">
        <v>9</v>
      </c>
      <c r="AM131" s="10">
        <v>-9.0693844850000005</v>
      </c>
      <c r="AN131" s="10">
        <v>163258.57889</v>
      </c>
      <c r="AU131">
        <v>1</v>
      </c>
      <c r="AV131">
        <v>2</v>
      </c>
      <c r="AW131">
        <v>3</v>
      </c>
      <c r="AX131" t="s">
        <v>299</v>
      </c>
      <c r="AY131" t="s">
        <v>300</v>
      </c>
      <c r="AZ131" s="5" t="s">
        <v>9</v>
      </c>
      <c r="BA131" s="5" t="s">
        <v>9</v>
      </c>
      <c r="BB131" s="5" t="s">
        <v>9</v>
      </c>
      <c r="BC131" s="31" t="str">
        <f t="shared" si="2"/>
        <v>(1,2,3,a,b)</v>
      </c>
      <c r="BD131" s="36"/>
      <c r="BE131" s="36"/>
      <c r="BF131" s="36"/>
      <c r="BG131" s="27" t="str">
        <f t="shared" si="3"/>
        <v>(1,2,3,a,b)</v>
      </c>
      <c r="BQ131" s="32"/>
    </row>
    <row r="132" spans="1:104" x14ac:dyDescent="0.3">
      <c r="A132" s="8"/>
      <c r="B132" t="s">
        <v>19</v>
      </c>
      <c r="C132">
        <v>57014</v>
      </c>
      <c r="D132" s="30">
        <v>-0.658053161</v>
      </c>
      <c r="E132" s="10">
        <v>-0.66343896599999996</v>
      </c>
      <c r="F132" s="10">
        <v>-0.65266735600000003</v>
      </c>
      <c r="G132" s="10">
        <v>0</v>
      </c>
      <c r="H132" s="10">
        <v>-213.0918054</v>
      </c>
      <c r="I132" s="10">
        <v>67770.936016000007</v>
      </c>
      <c r="J132">
        <v>60031</v>
      </c>
      <c r="K132" s="30">
        <v>-0.75294125999999995</v>
      </c>
      <c r="L132" s="10">
        <v>-0.75777789699999998</v>
      </c>
      <c r="M132" s="10">
        <v>-0.74810462200000005</v>
      </c>
      <c r="N132" s="10">
        <v>0</v>
      </c>
      <c r="O132" s="10">
        <v>-262.70045429999999</v>
      </c>
      <c r="P132" s="10">
        <v>73349.093303000001</v>
      </c>
      <c r="Q132">
        <v>62013</v>
      </c>
      <c r="R132" s="30">
        <v>-0.762332181</v>
      </c>
      <c r="S132" s="10">
        <v>-0.768207847</v>
      </c>
      <c r="T132" s="10">
        <v>-0.756456515</v>
      </c>
      <c r="U132" s="10">
        <v>0</v>
      </c>
      <c r="V132" s="10">
        <v>-220.80614499999999</v>
      </c>
      <c r="W132" s="10">
        <v>70139.926988000007</v>
      </c>
      <c r="X132" s="10">
        <v>3.6694099999999997E-145</v>
      </c>
      <c r="Y132" s="10">
        <v>25.692322614999998</v>
      </c>
      <c r="Z132" s="10">
        <v>115009.25443</v>
      </c>
      <c r="AA132" s="10">
        <v>1.55819541E-2</v>
      </c>
      <c r="AB132" s="10">
        <v>2.4185978212000001</v>
      </c>
      <c r="AC132" s="29">
        <v>118374.75902</v>
      </c>
      <c r="AD132">
        <v>1</v>
      </c>
      <c r="AE132">
        <v>2</v>
      </c>
      <c r="AF132">
        <v>2</v>
      </c>
      <c r="AG132" t="s">
        <v>299</v>
      </c>
      <c r="AH132" t="s">
        <v>300</v>
      </c>
      <c r="AI132" t="s">
        <v>9</v>
      </c>
      <c r="AJ132" t="s">
        <v>9</v>
      </c>
      <c r="AK132" t="s">
        <v>9</v>
      </c>
      <c r="AL132" t="s">
        <v>9</v>
      </c>
      <c r="AM132" s="10">
        <v>2.4185978213000001</v>
      </c>
      <c r="AN132" s="10">
        <v>118374.75902</v>
      </c>
      <c r="AU132">
        <v>1</v>
      </c>
      <c r="AV132">
        <v>2</v>
      </c>
      <c r="AW132">
        <v>3</v>
      </c>
      <c r="AX132" t="s">
        <v>299</v>
      </c>
      <c r="AY132" t="s">
        <v>300</v>
      </c>
      <c r="AZ132" s="5" t="s">
        <v>9</v>
      </c>
      <c r="BA132" s="5" t="s">
        <v>9</v>
      </c>
      <c r="BB132" s="5" t="s">
        <v>9</v>
      </c>
      <c r="BC132" s="31" t="str">
        <f t="shared" si="2"/>
        <v>(1,2,3,a,b)</v>
      </c>
      <c r="BD132" s="36"/>
      <c r="BE132" s="36"/>
      <c r="BF132" s="36"/>
      <c r="BG132" s="27" t="str">
        <f t="shared" si="3"/>
        <v>(1,2,3,a,b)</v>
      </c>
      <c r="BQ132" s="32"/>
      <c r="CC132" s="3"/>
    </row>
    <row r="133" spans="1:104" x14ac:dyDescent="0.3">
      <c r="A133" s="8"/>
      <c r="B133" t="s">
        <v>20</v>
      </c>
      <c r="C133">
        <v>98096</v>
      </c>
      <c r="D133" s="30">
        <v>-0.28673507100000001</v>
      </c>
      <c r="E133" s="10">
        <v>-0.29091261600000001</v>
      </c>
      <c r="F133" s="10">
        <v>-0.28255752699999998</v>
      </c>
      <c r="G133" s="10">
        <v>0</v>
      </c>
      <c r="H133" s="10">
        <v>-105.0493206</v>
      </c>
      <c r="I133" s="10">
        <v>129589.53223</v>
      </c>
      <c r="J133">
        <v>101152</v>
      </c>
      <c r="K133" s="30">
        <v>-0.25384826100000002</v>
      </c>
      <c r="L133" s="10">
        <v>-0.25747206500000003</v>
      </c>
      <c r="M133" s="10">
        <v>-0.25022445700000001</v>
      </c>
      <c r="N133" s="10">
        <v>0</v>
      </c>
      <c r="O133" s="10">
        <v>-90.576871690000004</v>
      </c>
      <c r="P133" s="10">
        <v>142432.92624</v>
      </c>
      <c r="Q133">
        <v>105763</v>
      </c>
      <c r="R133" s="30">
        <v>-0.242590479</v>
      </c>
      <c r="S133" s="10">
        <v>-0.24701976</v>
      </c>
      <c r="T133" s="10">
        <v>-0.23816119899999999</v>
      </c>
      <c r="U133" s="10">
        <v>0</v>
      </c>
      <c r="V133" s="10">
        <v>-68.364449550000003</v>
      </c>
      <c r="W133" s="10">
        <v>130642.2626</v>
      </c>
      <c r="X133" s="10">
        <v>2.20471E-31</v>
      </c>
      <c r="Y133" s="10">
        <v>-11.65545436</v>
      </c>
      <c r="Z133" s="10">
        <v>194466.15187999999</v>
      </c>
      <c r="AA133" s="10">
        <v>1.154604E-4</v>
      </c>
      <c r="AB133" s="10">
        <v>-3.8556460480000001</v>
      </c>
      <c r="AC133" s="29">
        <v>200707.31429000001</v>
      </c>
      <c r="AD133">
        <v>1</v>
      </c>
      <c r="AE133">
        <v>2</v>
      </c>
      <c r="AF133">
        <v>2</v>
      </c>
      <c r="AG133" t="s">
        <v>299</v>
      </c>
      <c r="AH133" t="s">
        <v>300</v>
      </c>
      <c r="AI133" t="s">
        <v>9</v>
      </c>
      <c r="AJ133" t="s">
        <v>9</v>
      </c>
      <c r="AK133" t="s">
        <v>9</v>
      </c>
      <c r="AL133" t="s">
        <v>9</v>
      </c>
      <c r="AM133" s="10">
        <v>-3.8556460480000001</v>
      </c>
      <c r="AN133" s="10">
        <v>200707.31429000001</v>
      </c>
      <c r="AU133">
        <v>1</v>
      </c>
      <c r="AV133">
        <v>2</v>
      </c>
      <c r="AW133">
        <v>3</v>
      </c>
      <c r="AX133" t="s">
        <v>299</v>
      </c>
      <c r="AY133" t="s">
        <v>300</v>
      </c>
      <c r="AZ133" s="5" t="s">
        <v>9</v>
      </c>
      <c r="BA133" s="5" t="s">
        <v>9</v>
      </c>
      <c r="BB133" s="5" t="s">
        <v>9</v>
      </c>
      <c r="BC133" s="31" t="str">
        <f t="shared" si="2"/>
        <v>(1,2,3,a,b)</v>
      </c>
      <c r="BD133" s="36"/>
      <c r="BE133" s="36"/>
      <c r="BF133" s="36"/>
      <c r="BG133" s="27" t="str">
        <f t="shared" si="3"/>
        <v>(1,2,3,a,b)</v>
      </c>
    </row>
    <row r="134" spans="1:104" x14ac:dyDescent="0.3">
      <c r="A134" s="8"/>
      <c r="B134" t="s">
        <v>23</v>
      </c>
      <c r="C134">
        <v>35155</v>
      </c>
      <c r="D134" s="30">
        <v>0.10543644470000001</v>
      </c>
      <c r="E134" s="10">
        <v>0.1001434235</v>
      </c>
      <c r="F134" s="10">
        <v>0.1107294659</v>
      </c>
      <c r="G134" s="10">
        <v>0</v>
      </c>
      <c r="H134" s="10">
        <v>53.832547775999998</v>
      </c>
      <c r="I134" s="10">
        <v>42038.351408000002</v>
      </c>
      <c r="J134">
        <v>37220</v>
      </c>
      <c r="K134" s="30">
        <v>8.1591225700000006E-2</v>
      </c>
      <c r="L134" s="10">
        <v>7.5595254000000001E-2</v>
      </c>
      <c r="M134" s="10">
        <v>8.7587197399999997E-2</v>
      </c>
      <c r="N134" s="10">
        <v>0</v>
      </c>
      <c r="O134" s="10">
        <v>48.345262724000001</v>
      </c>
      <c r="P134" s="10">
        <v>42507.017548000003</v>
      </c>
      <c r="Q134">
        <v>38204</v>
      </c>
      <c r="R134" s="30">
        <v>0.122061225</v>
      </c>
      <c r="S134" s="10">
        <v>0.1161509273</v>
      </c>
      <c r="T134" s="10">
        <v>0.12797152270000001</v>
      </c>
      <c r="U134" s="10">
        <v>0</v>
      </c>
      <c r="V134" s="10">
        <v>64.894219981000006</v>
      </c>
      <c r="W134" s="10">
        <v>43152.990634000002</v>
      </c>
      <c r="X134" s="10">
        <v>5.1292765999999996E-9</v>
      </c>
      <c r="Y134" s="10">
        <v>5.8436386766000004</v>
      </c>
      <c r="Z134" s="10">
        <v>71718.031621999995</v>
      </c>
      <c r="AA134" s="10">
        <v>4.5569300000000002E-21</v>
      </c>
      <c r="AB134" s="10">
        <v>-9.4217351919999999</v>
      </c>
      <c r="AC134" s="29">
        <v>75422</v>
      </c>
      <c r="AD134">
        <v>1</v>
      </c>
      <c r="AE134">
        <v>2</v>
      </c>
      <c r="AF134">
        <v>2</v>
      </c>
      <c r="AG134" t="s">
        <v>299</v>
      </c>
      <c r="AH134" t="s">
        <v>300</v>
      </c>
      <c r="AI134" t="s">
        <v>9</v>
      </c>
      <c r="AJ134" t="s">
        <v>9</v>
      </c>
      <c r="AK134" t="s">
        <v>9</v>
      </c>
      <c r="AL134" t="s">
        <v>9</v>
      </c>
      <c r="AM134" s="10">
        <v>-9.4217351919999999</v>
      </c>
      <c r="AN134" s="10">
        <v>75422</v>
      </c>
      <c r="AU134">
        <v>1</v>
      </c>
      <c r="AV134">
        <v>2</v>
      </c>
      <c r="AW134">
        <v>3</v>
      </c>
      <c r="AX134" t="s">
        <v>299</v>
      </c>
      <c r="AY134" t="s">
        <v>300</v>
      </c>
      <c r="AZ134" s="5" t="s">
        <v>9</v>
      </c>
      <c r="BA134" s="5" t="s">
        <v>9</v>
      </c>
      <c r="BB134" s="5" t="s">
        <v>9</v>
      </c>
      <c r="BC134" s="31" t="str">
        <f t="shared" si="2"/>
        <v>(1,2,3,a,b)</v>
      </c>
      <c r="BD134" s="36"/>
      <c r="BE134" s="36"/>
      <c r="BF134" s="36"/>
      <c r="BG134" s="27" t="str">
        <f t="shared" si="3"/>
        <v>(1,2,3,a,b)</v>
      </c>
    </row>
    <row r="135" spans="1:104" x14ac:dyDescent="0.3">
      <c r="A135" s="8"/>
      <c r="B135" t="s">
        <v>21</v>
      </c>
      <c r="C135">
        <v>59324</v>
      </c>
      <c r="D135" s="30">
        <v>-0.42274890300000001</v>
      </c>
      <c r="E135" s="10">
        <v>-0.42606334800000001</v>
      </c>
      <c r="F135" s="10">
        <v>-0.41943445800000001</v>
      </c>
      <c r="G135" s="10">
        <v>0</v>
      </c>
      <c r="H135" s="10">
        <v>-199.8560099</v>
      </c>
      <c r="I135" s="10">
        <v>90812.334400000007</v>
      </c>
      <c r="J135">
        <v>61307</v>
      </c>
      <c r="K135" s="30">
        <v>-0.48567935000000001</v>
      </c>
      <c r="L135" s="10">
        <v>-0.48968197499999999</v>
      </c>
      <c r="M135" s="10">
        <v>-0.48167672499999997</v>
      </c>
      <c r="N135" s="10">
        <v>0</v>
      </c>
      <c r="O135" s="10">
        <v>-188.87495369999999</v>
      </c>
      <c r="P135" s="10">
        <v>81595.318679000004</v>
      </c>
      <c r="Q135">
        <v>62531</v>
      </c>
      <c r="R135" s="30">
        <v>-0.42636242499999999</v>
      </c>
      <c r="S135" s="10">
        <v>-0.43074022000000001</v>
      </c>
      <c r="T135" s="10">
        <v>-0.42198463000000003</v>
      </c>
      <c r="U135" s="10">
        <v>0</v>
      </c>
      <c r="V135" s="10">
        <v>-147.02005220000001</v>
      </c>
      <c r="W135" s="10">
        <v>77636.279876000001</v>
      </c>
      <c r="X135" s="10">
        <v>3.1144299999999999E-124</v>
      </c>
      <c r="Y135" s="10">
        <v>23.734659389000001</v>
      </c>
      <c r="Z135" s="10">
        <v>117225.73589</v>
      </c>
      <c r="AA135" s="10">
        <v>2.1006819999999999E-85</v>
      </c>
      <c r="AB135" s="10">
        <v>-19.599710349999999</v>
      </c>
      <c r="AC135" s="29">
        <v>123052.85941</v>
      </c>
      <c r="AD135">
        <v>1</v>
      </c>
      <c r="AE135">
        <v>2</v>
      </c>
      <c r="AF135">
        <v>2</v>
      </c>
      <c r="AG135" t="s">
        <v>299</v>
      </c>
      <c r="AH135" t="s">
        <v>300</v>
      </c>
      <c r="AI135" t="s">
        <v>9</v>
      </c>
      <c r="AJ135" t="s">
        <v>9</v>
      </c>
      <c r="AK135" t="s">
        <v>9</v>
      </c>
      <c r="AL135" t="s">
        <v>9</v>
      </c>
      <c r="AM135" s="10">
        <v>-19.599710349999999</v>
      </c>
      <c r="AN135" s="10">
        <v>123052.85941</v>
      </c>
      <c r="AU135">
        <v>1</v>
      </c>
      <c r="AV135">
        <v>2</v>
      </c>
      <c r="AW135">
        <v>3</v>
      </c>
      <c r="AX135" t="s">
        <v>299</v>
      </c>
      <c r="AY135" t="s">
        <v>300</v>
      </c>
      <c r="AZ135" s="5" t="s">
        <v>9</v>
      </c>
      <c r="BA135" s="5" t="s">
        <v>9</v>
      </c>
      <c r="BB135" s="5" t="s">
        <v>9</v>
      </c>
      <c r="BC135" s="31" t="str">
        <f t="shared" si="2"/>
        <v>(1,2,3,a,b)</v>
      </c>
      <c r="BD135" s="36"/>
      <c r="BE135" s="36"/>
      <c r="BF135" s="36"/>
      <c r="BG135" s="27" t="str">
        <f t="shared" si="3"/>
        <v>(1,2,3,a,b)</v>
      </c>
    </row>
    <row r="136" spans="1:104" x14ac:dyDescent="0.3">
      <c r="A136" s="8"/>
      <c r="B136" t="s">
        <v>24</v>
      </c>
      <c r="C136">
        <v>74701</v>
      </c>
      <c r="D136" s="30">
        <v>0.22957941630000001</v>
      </c>
      <c r="E136" s="10">
        <v>0.22413794170000001</v>
      </c>
      <c r="F136" s="10">
        <v>0.2350208909</v>
      </c>
      <c r="G136" s="10">
        <v>0</v>
      </c>
      <c r="H136" s="10">
        <v>95.342746321000007</v>
      </c>
      <c r="I136" s="10">
        <v>88487.666618999996</v>
      </c>
      <c r="J136">
        <v>76933</v>
      </c>
      <c r="K136" s="30">
        <v>0.17941662899999999</v>
      </c>
      <c r="L136" s="10">
        <v>0.1741402662</v>
      </c>
      <c r="M136" s="10">
        <v>0.18469299180000001</v>
      </c>
      <c r="N136" s="10">
        <v>0</v>
      </c>
      <c r="O136" s="10">
        <v>89.268856647999996</v>
      </c>
      <c r="P136" s="10">
        <v>91161.937583000006</v>
      </c>
      <c r="Q136">
        <v>72671</v>
      </c>
      <c r="R136" s="30">
        <v>0.28008728449999998</v>
      </c>
      <c r="S136" s="10">
        <v>0.27409866490000001</v>
      </c>
      <c r="T136" s="10">
        <v>0.28607590399999999</v>
      </c>
      <c r="U136" s="10">
        <v>0</v>
      </c>
      <c r="V136" s="10">
        <v>114.30313637</v>
      </c>
      <c r="W136" s="10">
        <v>81827.097290999998</v>
      </c>
      <c r="X136" s="10">
        <v>1.8591830000000001E-38</v>
      </c>
      <c r="Y136" s="10">
        <v>12.971583534000001</v>
      </c>
      <c r="Z136" s="10">
        <v>151293.27496000001</v>
      </c>
      <c r="AA136" s="10">
        <v>1.1884099999999999E-134</v>
      </c>
      <c r="AB136" s="10">
        <v>-24.721576710000001</v>
      </c>
      <c r="AC136" s="29">
        <v>146091.17567</v>
      </c>
      <c r="AD136">
        <v>1</v>
      </c>
      <c r="AE136">
        <v>2</v>
      </c>
      <c r="AF136">
        <v>2</v>
      </c>
      <c r="AG136" t="s">
        <v>299</v>
      </c>
      <c r="AH136" t="s">
        <v>300</v>
      </c>
      <c r="AI136" t="s">
        <v>9</v>
      </c>
      <c r="AJ136" t="s">
        <v>9</v>
      </c>
      <c r="AK136" t="s">
        <v>9</v>
      </c>
      <c r="AL136" t="s">
        <v>9</v>
      </c>
      <c r="AM136" s="10">
        <v>-24.721576710000001</v>
      </c>
      <c r="AN136" s="10">
        <v>146091.17567</v>
      </c>
      <c r="AU136">
        <v>1</v>
      </c>
      <c r="AV136">
        <v>2</v>
      </c>
      <c r="AW136">
        <v>3</v>
      </c>
      <c r="AX136" t="s">
        <v>299</v>
      </c>
      <c r="AY136" t="s">
        <v>300</v>
      </c>
      <c r="AZ136" s="5" t="s">
        <v>9</v>
      </c>
      <c r="BA136" s="5" t="s">
        <v>9</v>
      </c>
      <c r="BB136" s="5" t="s">
        <v>9</v>
      </c>
      <c r="BC136" s="31" t="str">
        <f t="shared" si="2"/>
        <v>(1,2,3,a,b)</v>
      </c>
      <c r="BD136" s="36"/>
      <c r="BE136" s="36"/>
      <c r="BF136" s="36"/>
      <c r="BG136" s="27" t="str">
        <f t="shared" si="3"/>
        <v>(1,2,3,a,b)</v>
      </c>
    </row>
    <row r="137" spans="1:104" x14ac:dyDescent="0.3">
      <c r="A137" s="8"/>
      <c r="B137" t="s">
        <v>25</v>
      </c>
      <c r="C137">
        <v>45715</v>
      </c>
      <c r="D137" s="30">
        <v>0.63931787689999997</v>
      </c>
      <c r="E137" s="10">
        <v>0.63185353379999998</v>
      </c>
      <c r="F137" s="10">
        <v>0.64678222009999997</v>
      </c>
      <c r="G137" s="10">
        <v>0</v>
      </c>
      <c r="H137" s="10">
        <v>176.02641363000001</v>
      </c>
      <c r="I137" s="10">
        <v>50118.670352000001</v>
      </c>
      <c r="J137">
        <v>48956</v>
      </c>
      <c r="K137" s="30">
        <v>0.62580401139999997</v>
      </c>
      <c r="L137" s="10">
        <v>0.61928332919999995</v>
      </c>
      <c r="M137" s="10">
        <v>0.6323246937</v>
      </c>
      <c r="N137" s="10">
        <v>0</v>
      </c>
      <c r="O137" s="10">
        <v>203.72366026</v>
      </c>
      <c r="P137" s="10">
        <v>54806.578062000001</v>
      </c>
      <c r="Q137">
        <v>47934</v>
      </c>
      <c r="R137" s="30">
        <v>0.82792346920000004</v>
      </c>
      <c r="S137" s="10">
        <v>0.81938045270000004</v>
      </c>
      <c r="T137" s="10">
        <v>0.83646648580000005</v>
      </c>
      <c r="U137" s="10">
        <v>0</v>
      </c>
      <c r="V137" s="10">
        <v>205.16628789999999</v>
      </c>
      <c r="W137" s="10">
        <v>50859.497443</v>
      </c>
      <c r="X137" s="10">
        <v>7.5320374000000002E-3</v>
      </c>
      <c r="Y137" s="10">
        <v>2.6724165293</v>
      </c>
      <c r="Z137" s="10">
        <v>92032.381785000005</v>
      </c>
      <c r="AA137" s="10">
        <v>3.0880500000000002E-295</v>
      </c>
      <c r="AB137" s="10">
        <v>-36.861375870000003</v>
      </c>
      <c r="AC137" s="29">
        <v>90102.535583999997</v>
      </c>
      <c r="AD137">
        <v>1</v>
      </c>
      <c r="AE137">
        <v>2</v>
      </c>
      <c r="AF137">
        <v>2</v>
      </c>
      <c r="AG137" t="s">
        <v>299</v>
      </c>
      <c r="AH137" t="s">
        <v>300</v>
      </c>
      <c r="AI137" t="s">
        <v>9</v>
      </c>
      <c r="AJ137" t="s">
        <v>9</v>
      </c>
      <c r="AK137" t="s">
        <v>9</v>
      </c>
      <c r="AL137" t="s">
        <v>9</v>
      </c>
      <c r="AM137" s="10">
        <v>-36.861375870000003</v>
      </c>
      <c r="AN137" s="10">
        <v>90102.535583999997</v>
      </c>
      <c r="AU137">
        <v>1</v>
      </c>
      <c r="AV137">
        <v>2</v>
      </c>
      <c r="AW137">
        <v>3</v>
      </c>
      <c r="AX137" t="s">
        <v>299</v>
      </c>
      <c r="AY137" t="s">
        <v>300</v>
      </c>
      <c r="AZ137" s="5" t="s">
        <v>9</v>
      </c>
      <c r="BA137" s="5" t="s">
        <v>9</v>
      </c>
      <c r="BB137" s="5" t="s">
        <v>9</v>
      </c>
      <c r="BC137" s="31" t="str">
        <f t="shared" ref="BC137:BC139" si="4">SUBSTITUTE(SUBSTITUTE(SUBSTITUTE(SUBSTITUTE(SUBSTITUTE(SUBSTITUTE(SUBSTITUTE(SUBSTITUTE(BG137,"( , , , )",""),"( , ,","("),"( ,","("),", , )",")"),", ,)",")"),", )",")"),",)",")"),", ,",",")</f>
        <v>(1,2,3,a,b)</v>
      </c>
      <c r="BD137" s="36"/>
      <c r="BE137" s="36"/>
      <c r="BF137" s="36"/>
      <c r="BG137" s="27" t="str">
        <f t="shared" ref="BG137:BG139" si="5">_xlfn.CONCAT("(",AU137,",",AV137,",",AW137,",",AX137,",",AY137,")")</f>
        <v>(1,2,3,a,b)</v>
      </c>
      <c r="CO137" s="3"/>
    </row>
    <row r="138" spans="1:104" x14ac:dyDescent="0.3">
      <c r="A138" s="8"/>
      <c r="B138" t="s">
        <v>123</v>
      </c>
      <c r="C138">
        <v>717953</v>
      </c>
      <c r="D138" s="30">
        <v>-0.30123723800000002</v>
      </c>
      <c r="E138" s="10">
        <v>-0.30295682000000002</v>
      </c>
      <c r="F138" s="10">
        <v>-0.29951765600000002</v>
      </c>
      <c r="G138" s="10">
        <v>0</v>
      </c>
      <c r="H138" s="10">
        <v>-211.4822236</v>
      </c>
      <c r="I138" s="10">
        <v>1768248.5447</v>
      </c>
      <c r="J138">
        <v>775685</v>
      </c>
      <c r="K138" s="30">
        <v>-0.33815819000000003</v>
      </c>
      <c r="L138" s="10">
        <v>-0.33975723099999999</v>
      </c>
      <c r="M138" s="10">
        <v>-0.336559149</v>
      </c>
      <c r="N138" s="10">
        <v>0</v>
      </c>
      <c r="O138" s="10">
        <v>-233.47697819999999</v>
      </c>
      <c r="P138" s="10">
        <v>1954920.1939999999</v>
      </c>
      <c r="Q138">
        <v>806210</v>
      </c>
      <c r="R138" s="30">
        <v>-0.28606335599999999</v>
      </c>
      <c r="S138" s="10">
        <v>-0.287790027</v>
      </c>
      <c r="T138" s="10">
        <v>-0.28433668400000001</v>
      </c>
      <c r="U138" s="10">
        <v>0</v>
      </c>
      <c r="V138" s="10">
        <v>-177.9733574</v>
      </c>
      <c r="W138" s="10">
        <v>1860126.4512</v>
      </c>
      <c r="X138" s="10">
        <v>1.8005699999999999E-208</v>
      </c>
      <c r="Y138" s="10">
        <v>30.817150425000001</v>
      </c>
      <c r="Z138" s="10">
        <v>1469523.1229000001</v>
      </c>
      <c r="AA138" s="10">
        <v>0</v>
      </c>
      <c r="AB138" s="10">
        <v>-43.386449050000003</v>
      </c>
      <c r="AC138" s="29">
        <v>1570540.6237000001</v>
      </c>
      <c r="AD138">
        <v>1</v>
      </c>
      <c r="AE138">
        <v>2</v>
      </c>
      <c r="AF138">
        <v>2</v>
      </c>
      <c r="AG138" t="s">
        <v>299</v>
      </c>
      <c r="AH138" t="s">
        <v>300</v>
      </c>
      <c r="AI138" t="s">
        <v>9</v>
      </c>
      <c r="AJ138" t="s">
        <v>9</v>
      </c>
      <c r="AK138" t="s">
        <v>9</v>
      </c>
      <c r="AL138" t="s">
        <v>9</v>
      </c>
      <c r="AM138" s="10">
        <v>-43.386449050000003</v>
      </c>
      <c r="AN138" s="10">
        <v>1570540.6237000001</v>
      </c>
      <c r="AO138" s="2"/>
      <c r="AP138" s="2"/>
      <c r="AQ138" s="2"/>
      <c r="AR138" s="2"/>
      <c r="AS138" s="2"/>
      <c r="AT138" s="2"/>
      <c r="AU138">
        <v>1</v>
      </c>
      <c r="AV138">
        <v>2</v>
      </c>
      <c r="AW138">
        <v>3</v>
      </c>
      <c r="AX138" t="s">
        <v>299</v>
      </c>
      <c r="AY138" t="s">
        <v>300</v>
      </c>
      <c r="AZ138" s="5" t="s">
        <v>9</v>
      </c>
      <c r="BA138" s="5" t="s">
        <v>9</v>
      </c>
      <c r="BB138" s="5" t="s">
        <v>9</v>
      </c>
      <c r="BC138" s="31" t="str">
        <f t="shared" si="4"/>
        <v>(1,2,3,a,b)</v>
      </c>
      <c r="BD138" s="36"/>
      <c r="BE138" s="36"/>
      <c r="BF138" s="36"/>
      <c r="BG138" s="27" t="str">
        <f t="shared" si="5"/>
        <v>(1,2,3,a,b)</v>
      </c>
      <c r="BQ138" s="32"/>
      <c r="CZ138" s="3"/>
    </row>
    <row r="139" spans="1:104" s="2" customFormat="1" x14ac:dyDescent="0.3">
      <c r="A139" s="8" t="s">
        <v>165</v>
      </c>
      <c r="B139" s="2" t="s">
        <v>91</v>
      </c>
      <c r="C139">
        <v>6898</v>
      </c>
      <c r="D139" s="30">
        <v>0.63460170510000002</v>
      </c>
      <c r="E139" s="10">
        <v>0.6104913408</v>
      </c>
      <c r="F139" s="10">
        <v>0.65871206950000005</v>
      </c>
      <c r="G139" s="10">
        <v>0</v>
      </c>
      <c r="H139" s="10">
        <v>71.759147968999997</v>
      </c>
      <c r="I139" s="10">
        <v>7002.7695770999999</v>
      </c>
      <c r="J139">
        <v>6536</v>
      </c>
      <c r="K139" s="30">
        <v>0.34380672420000002</v>
      </c>
      <c r="L139" s="10">
        <v>0.31343086520000002</v>
      </c>
      <c r="M139" s="10">
        <v>0.37418258329999998</v>
      </c>
      <c r="N139" s="10">
        <v>0</v>
      </c>
      <c r="O139" s="10">
        <v>36.256094507</v>
      </c>
      <c r="P139" s="10">
        <v>6599.6224437999999</v>
      </c>
      <c r="Q139">
        <v>5880</v>
      </c>
      <c r="R139" s="30">
        <v>0.35932172670000001</v>
      </c>
      <c r="S139" s="10">
        <v>0.3093335452</v>
      </c>
      <c r="T139" s="10">
        <v>0.40930990810000001</v>
      </c>
      <c r="U139" s="10">
        <v>0</v>
      </c>
      <c r="V139" s="10">
        <v>25.327393348000001</v>
      </c>
      <c r="W139" s="10">
        <v>5901.4365515</v>
      </c>
      <c r="X139" s="10">
        <v>3.2902839999999999E-48</v>
      </c>
      <c r="Y139" s="10">
        <v>14.701152377</v>
      </c>
      <c r="Z139" s="10">
        <v>7011.6399241999998</v>
      </c>
      <c r="AA139" s="10">
        <v>0.60303087779999998</v>
      </c>
      <c r="AB139" s="10">
        <v>-0.52008277999999997</v>
      </c>
      <c r="AC139" s="29">
        <v>4605.4005186000004</v>
      </c>
      <c r="AD139">
        <v>1</v>
      </c>
      <c r="AE139">
        <v>2</v>
      </c>
      <c r="AF139">
        <v>2</v>
      </c>
      <c r="AG139" t="s">
        <v>299</v>
      </c>
      <c r="AH139" t="s">
        <v>9</v>
      </c>
      <c r="AI139" t="s">
        <v>9</v>
      </c>
      <c r="AJ139" t="s">
        <v>9</v>
      </c>
      <c r="AK139" t="s">
        <v>9</v>
      </c>
      <c r="AL139" t="s">
        <v>9</v>
      </c>
      <c r="AM139" s="10">
        <v>-0.52008277999999997</v>
      </c>
      <c r="AN139" s="10">
        <v>4605.4005186000004</v>
      </c>
      <c r="AO139" s="18"/>
      <c r="AP139" s="18"/>
      <c r="AQ139" s="18"/>
      <c r="AR139" s="18"/>
      <c r="AS139" s="18"/>
      <c r="AT139" s="18"/>
      <c r="AU139">
        <v>1</v>
      </c>
      <c r="AV139">
        <v>2</v>
      </c>
      <c r="AW139">
        <v>3</v>
      </c>
      <c r="AX139" t="s">
        <v>299</v>
      </c>
      <c r="AY139" t="s">
        <v>9</v>
      </c>
      <c r="AZ139" s="27" t="s">
        <v>9</v>
      </c>
      <c r="BA139" s="27" t="s">
        <v>9</v>
      </c>
      <c r="BB139" s="27" t="s">
        <v>9</v>
      </c>
      <c r="BC139" s="31" t="str">
        <f t="shared" si="4"/>
        <v>(1,2,3,a)</v>
      </c>
      <c r="BD139" s="38"/>
      <c r="BE139" s="38"/>
      <c r="BF139" s="38"/>
      <c r="BG139" s="27" t="str">
        <f t="shared" si="5"/>
        <v>(1,2,3,a, )</v>
      </c>
      <c r="BH139" s="27"/>
      <c r="BI139" s="27"/>
      <c r="BJ139" s="27"/>
      <c r="BK139" s="27"/>
      <c r="BL139" s="27"/>
      <c r="BM139" s="27"/>
      <c r="BN139" s="27"/>
      <c r="BO139" s="27"/>
      <c r="BP139" s="27"/>
      <c r="BQ139" s="34"/>
      <c r="BR139" s="27"/>
      <c r="BS139" s="27"/>
      <c r="BT139" s="27"/>
      <c r="BU139" s="27"/>
      <c r="BV139" s="27"/>
      <c r="BW139" s="27"/>
      <c r="CC139" s="20"/>
      <c r="CO139" s="20"/>
    </row>
  </sheetData>
  <mergeCells count="1">
    <mergeCell ref="V1:W1"/>
  </mergeCells>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9</vt:i4>
      </vt:variant>
      <vt:variant>
        <vt:lpstr>Charts</vt:lpstr>
      </vt:variant>
      <vt:variant>
        <vt:i4>1</vt:i4>
      </vt:variant>
      <vt:variant>
        <vt:lpstr>Named Ranges</vt:lpstr>
      </vt:variant>
      <vt:variant>
        <vt:i4>63</vt:i4>
      </vt:variant>
    </vt:vector>
  </HeadingPairs>
  <TitlesOfParts>
    <vt:vector size="73" baseType="lpstr">
      <vt:lpstr>Table_RHAs</vt:lpstr>
      <vt:lpstr>Table_WpgCA</vt:lpstr>
      <vt:lpstr>Table_WpgNC</vt:lpstr>
      <vt:lpstr>Table_Southern</vt:lpstr>
      <vt:lpstr>Table_Interlake-Eastern</vt:lpstr>
      <vt:lpstr>Table_PrairieMountain</vt:lpstr>
      <vt:lpstr>Table_Northern</vt:lpstr>
      <vt:lpstr>Graph Data</vt:lpstr>
      <vt:lpstr>Raw Data</vt:lpstr>
      <vt:lpstr>Figure_RHAs</vt:lpstr>
      <vt:lpstr>'Raw Data'!ambvis_rates_Feb_5_2013hjp</vt:lpstr>
      <vt:lpstr>'Raw Data'!ambvis_rates_Feb_5_2013hjp_1</vt:lpstr>
      <vt:lpstr>'Raw Data'!ambvis_rates_Feb_5_2013hjp_1_1</vt:lpstr>
      <vt:lpstr>'Raw Data'!ambvis_rates_Feb_5_2013hjp_1_2</vt:lpstr>
      <vt:lpstr>'Raw Data'!ambvis_rates_Feb_5_2013hjp_1_3</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Data'!cabg_Feb_5_2013hjp_1_1_1</vt:lpstr>
      <vt:lpstr>'Raw Data'!cabg_Feb_5_2013hjp_1_1_2</vt:lpstr>
      <vt:lpstr>'Raw Data'!cabg_Feb_5_2013hjp_1_1_3</vt:lpstr>
      <vt:lpstr>'Raw Data'!cabg_Feb_5_2013hjp_1_2</vt:lpstr>
      <vt:lpstr>'Raw Data'!cabg_Feb_5_2013hjp_1_3</vt:lpstr>
      <vt:lpstr>'Raw Data'!cabg_Feb_5_2013hjp_1_4</vt:lpstr>
      <vt:lpstr>'Raw Data'!cath_Feb_5_2013hjp</vt:lpstr>
      <vt:lpstr>'Raw Data'!cath_Feb_5_2013hjp_1</vt:lpstr>
      <vt:lpstr>'Raw Data'!cath_Feb_5_2013hjp_1_1</vt:lpstr>
      <vt:lpstr>'Raw Data'!cath_Feb_5_2013hjp_1_2</vt:lpstr>
      <vt:lpstr>'Raw Data'!cath_Feb_5_2013hjp_1_3</vt:lpstr>
      <vt:lpstr>'Raw Data'!cath_Feb_5_2013hjp_2</vt:lpstr>
      <vt:lpstr>'Raw Data'!cath_Feb_5_2013hjp_3</vt:lpstr>
      <vt:lpstr>'Raw Data'!cath_Feb_5_2013hjp_4</vt:lpstr>
      <vt:lpstr>'Raw Data'!dementia_Feb_12_2013hjp</vt:lpstr>
      <vt:lpstr>'Raw Data'!dementia_Feb_12_2013hjp_1</vt:lpstr>
      <vt:lpstr>'Raw Data'!dementia_Feb_12_2013hjp_1_1</vt:lpstr>
      <vt:lpstr>'Raw Data'!dementia_Feb_12_2013hjp_1_2</vt:lpstr>
      <vt:lpstr>'Raw Data'!dementia_Feb_12_2013hjp_1_3</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Data'!hip_replace_Feb_5_2013hjp_1_1</vt:lpstr>
      <vt:lpstr>'Raw Data'!hip_replace_Feb_5_2013hjp_1_2</vt:lpstr>
      <vt:lpstr>'Raw Data'!hip_replace_Feb_5_2013hjp_1_3</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Data'!knee_replace_Feb_5_2013hjp_1_1</vt:lpstr>
      <vt:lpstr>'Raw Data'!knee_replace_Feb_5_2013hjp_1_2</vt:lpstr>
      <vt:lpstr>'Raw Data'!knee_replace_Feb_5_2013hjp_1_3</vt:lpstr>
      <vt:lpstr>'Raw Data'!knee_replace_Feb_5_2013hjp_2</vt:lpstr>
      <vt:lpstr>'Raw Data'!knee_replace_Feb_5_2013hjp_3</vt:lpstr>
      <vt:lpstr>'Raw Data'!knee_replace_Feb_5_2013hjp_4</vt:lpstr>
      <vt:lpstr>'Raw Data'!pci_Feb_5_2013hjp</vt:lpstr>
      <vt:lpstr>'Raw Data'!pci_Feb_5_2013hjp_1</vt:lpstr>
      <vt:lpstr>'Raw Data'!pci_Feb_5_2013hjp_1_1</vt:lpstr>
      <vt:lpstr>'Raw Data'!pci_Feb_5_2013hjp_1_2</vt:lpstr>
      <vt:lpstr>'Raw Data'!pci_Feb_5_2013hjp_1_3</vt:lpstr>
      <vt:lpstr>'Raw Data'!pci_Feb_5_2013hjp_2</vt:lpstr>
      <vt:lpstr>'Raw Data'!pci_Feb_5_2013hjp_3</vt:lpstr>
      <vt:lpstr>'Raw Data'!pci_Feb_5_2013hjp_4</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RHA-Chapter2-Material-Dep-Rates</dc:title>
  <dc:creator>rodm</dc:creator>
  <cp:lastModifiedBy>Lindsey Dahl</cp:lastModifiedBy>
  <cp:lastPrinted>2024-06-05T19:11:10Z</cp:lastPrinted>
  <dcterms:created xsi:type="dcterms:W3CDTF">2012-06-19T01:21:24Z</dcterms:created>
  <dcterms:modified xsi:type="dcterms:W3CDTF">2025-12-04T16:03:08Z</dcterms:modified>
</cp:coreProperties>
</file>